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  <definedName name="_xlnm.Print_Area" localSheetId="0">'Роспись расходов'!$A$1:$AY$109</definedName>
  </definedNames>
  <calcPr fullCalcOnLoad="1"/>
</workbook>
</file>

<file path=xl/sharedStrings.xml><?xml version="1.0" encoding="utf-8"?>
<sst xmlns="http://schemas.openxmlformats.org/spreadsheetml/2006/main" count="499" uniqueCount="146">
  <si>
    <t>сумма</t>
  </si>
  <si>
    <t>Наименование</t>
  </si>
  <si>
    <t>КВСР</t>
  </si>
  <si>
    <t>КФСР</t>
  </si>
  <si>
    <t>КЦСР</t>
  </si>
  <si>
    <t>КВР</t>
  </si>
  <si>
    <t/>
  </si>
  <si>
    <t>903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</si>
  <si>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</si>
  <si>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</si>
  <si>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</si>
  <si>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</si>
  <si>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</si>
  <si>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</si>
  <si>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</si>
  <si>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</si>
  <si>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</si>
  <si>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</si>
  <si>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</si>
  <si>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</si>
  <si>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</si>
  <si>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</si>
  <si>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Резервные фонды</t>
  </si>
  <si>
    <t>0700000</t>
  </si>
  <si>
    <t>0700500</t>
  </si>
  <si>
    <t>Резервные фонды местных администраций</t>
  </si>
  <si>
    <t>013</t>
  </si>
  <si>
    <t>Прочие расходы</t>
  </si>
  <si>
    <t>0200</t>
  </si>
  <si>
    <t>НАЦИОНАЛЬНАЯ ОБОРОНА</t>
  </si>
  <si>
    <t>0203</t>
  </si>
  <si>
    <t>Мобилизационная и вневойсковая подготовка</t>
  </si>
  <si>
    <t>0010000</t>
  </si>
  <si>
    <t>Руководство и управление в сфере установленных функций</t>
  </si>
  <si>
    <t>0013600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</si>
  <si>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</si>
  <si>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</si>
  <si>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</si>
  <si>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0503</t>
  </si>
  <si>
    <t>Благоустройство</t>
  </si>
  <si>
    <t>6000000</t>
  </si>
  <si>
    <t>6000100</t>
  </si>
  <si>
    <t>Уличное освещение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</si>
  <si>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</si>
  <si>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</si>
  <si>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</si>
  <si>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</si>
  <si>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</si>
  <si>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</si>
  <si>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</si>
  <si>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</si>
  <si>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5120000</t>
  </si>
  <si>
    <t>5129700</t>
  </si>
  <si>
    <t>1000</t>
  </si>
  <si>
    <t>СОЦИАЛЬНАЯ ПОЛИТИКА</t>
  </si>
  <si>
    <t>1003</t>
  </si>
  <si>
    <t>Социальное обеспечение населения</t>
  </si>
  <si>
    <t>5050000</t>
  </si>
  <si>
    <t>Социальная помощь</t>
  </si>
  <si>
    <t>5053300</t>
  </si>
  <si>
    <t>Мероприятия в области социальной политики</t>
  </si>
  <si>
    <t>1100</t>
  </si>
  <si>
    <t>МЕЖБЮДЖЕТНЫЕ ТРАНСФЕРТЫ</t>
  </si>
  <si>
    <t>Иные межбюджетные трансферты</t>
  </si>
  <si>
    <t>5210000</t>
  </si>
  <si>
    <t>Межбюджетные трансферты</t>
  </si>
  <si>
    <t>5210600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</si>
  <si>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</si>
  <si>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017</t>
  </si>
  <si>
    <t>тыс. рублей</t>
  </si>
  <si>
    <t>ВСЕГО РАСХОДОВ</t>
  </si>
  <si>
    <t>Коммунальное хозяйство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</si>
  <si>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</si>
  <si>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</si>
  <si>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</t>
  </si>
  <si>
    <t>0502</t>
  </si>
  <si>
    <t>3510000</t>
  </si>
  <si>
    <t>3510200</t>
  </si>
  <si>
    <t>006</t>
  </si>
  <si>
    <t>5830000</t>
  </si>
  <si>
    <t>КУЛЬТУРА И КИНЕМАТОГРАФИЯ</t>
  </si>
  <si>
    <t>Культура</t>
  </si>
  <si>
    <t xml:space="preserve">Мероприятия в сфере культуры и кинематографии </t>
  </si>
  <si>
    <t>Обеспечение деятельности подведомственных учреждений</t>
  </si>
  <si>
    <t>Выполнение функций бюджетными учреждениями</t>
  </si>
  <si>
    <t>0800</t>
  </si>
  <si>
    <t>0801</t>
  </si>
  <si>
    <t>4400000</t>
  </si>
  <si>
    <t>4409900</t>
  </si>
  <si>
    <t>001</t>
  </si>
  <si>
    <t>ФИЗИЧЕСКАЯ КУЛЬТУРА И СПОРТ</t>
  </si>
  <si>
    <t>Другие вопросы в области физической культуры и спорта</t>
  </si>
  <si>
    <t>Физкультурно- оздоровительная работа и спортивные мероприятия</t>
  </si>
  <si>
    <t>Мероприятия в области физической культуры и спорта</t>
  </si>
  <si>
    <t>1105</t>
  </si>
  <si>
    <t>1400</t>
  </si>
  <si>
    <t>1403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</si>
  <si>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</si>
  <si>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</si>
  <si>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</si>
  <si>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</si>
  <si>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</si>
  <si>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</si>
  <si>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Защита населения и терртитории от чрезвычайных ситуаций природного и техногенного характера, гражданская оборона</t>
  </si>
  <si>
    <t>2190200</t>
  </si>
  <si>
    <t>Программа энергосбережения и повышение энергетической эффективности на 2011- 2015гг</t>
  </si>
  <si>
    <t>7950020</t>
  </si>
  <si>
    <t>Функционирование законодательных (представительных) органов государственной власти и представительных оранов муниципальных образований</t>
  </si>
  <si>
    <t>0103</t>
  </si>
  <si>
    <t>0021100</t>
  </si>
  <si>
    <t>Председатель представительного органа муниципального образования</t>
  </si>
  <si>
    <t>930</t>
  </si>
  <si>
    <t>Мероприятия в области коммунального хозяйства</t>
  </si>
  <si>
    <t>Администрация Семигорского сельского поселения Нижнеилимского района</t>
  </si>
  <si>
    <t>Реализация государственных функций, связанных с общегосударственным управлением</t>
  </si>
  <si>
    <t>РАСПРЕДЕЛЕНИЕ БЮДЖЕТНЫХ АССИГНОВАНИЙ ПО РАЗДЕЛАМ,
ПОДРАЗДЕЛАМ, ЦЕЛЕВЫМ СТАТЬЯМ И ВИДАМ РАСХОДОВ 
КЛАССИФИКАЦИИ РАСХОДОВ БЮДЖЕТОВ В ВЕДОМСТВЕННОЙ СТРУКТУРЕ РАСХОДОВ БЮДЖЕТА СЕМИГОРСКОГО СЕЛЬСКОГО ПОСЕЛЕНИЯ 
НА 2012 ГОД</t>
  </si>
  <si>
    <t>,</t>
  </si>
  <si>
    <t>0106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</si>
  <si>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</si>
  <si>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</si>
  <si>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</si>
  <si>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</si>
  <si>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Проведение выборов в законодательные (представительные) органы власти местного самоуправления</t>
  </si>
  <si>
    <t>Проведение выборов высшего должностного лица местного самоуправления</t>
  </si>
  <si>
    <t>0200000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</si>
  <si>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</si>
  <si>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</si>
  <si>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0900000</t>
  </si>
  <si>
    <t>0314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</si>
  <si>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</si>
  <si>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</si>
  <si>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</si>
  <si>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ОБЩЕЭКОНОМИЧЕСКИЕ ВОПРОСЫ</t>
  </si>
  <si>
    <t>0400</t>
  </si>
  <si>
    <t>0401</t>
  </si>
  <si>
    <t>0412</t>
  </si>
  <si>
    <t>Общеэкономические вопросы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</si>
  <si>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</si>
  <si>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Другие вопросы в области национальной экономики</t>
  </si>
  <si>
    <t>ДЦП "Территориальное планирование в Нижнеилимском районе на территории п.Семигорск  на 2011-2014гг."</t>
  </si>
  <si>
    <t>7951102</t>
  </si>
  <si>
    <t>0024200</t>
  </si>
  <si>
    <t>0200002</t>
  </si>
  <si>
    <t>0200003</t>
  </si>
  <si>
    <t>План
на 2012 год</t>
  </si>
  <si>
    <t>Приложение № 7 к решению Думы
Семигорского сельского поселения
"О  бюджете Семигорского
 сельского поселения на 2012 года"
от "21" декабря  2011 года № 170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</si>
</sst>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4" fontId="8" fillId="0" borderId="25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3" fontId="8" fillId="0" borderId="2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wrapText="1"/>
    </xf>
    <xf numFmtId="3" fontId="6" fillId="0" borderId="26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vertical="center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9"/>
  <sheetViews>
    <sheetView showGridLines="0" tabSelected="1" zoomScalePageLayoutView="0" workbookViewId="0" topLeftCell="A1">
      <selection activeCell="CG3" sqref="CG3"/>
    </sheetView>
  </sheetViews>
  <sheetFormatPr defaultColWidth="3.25390625" defaultRowHeight="12.75"/>
  <cols>
    <col min="1" max="1" width="0.12890625" style="7" customWidth="1"/>
    <col min="2" max="2" width="49.625" style="7" customWidth="1"/>
    <col min="3" max="4" width="7.00390625" style="7" customWidth="1"/>
    <col min="5" max="5" width="8.75390625" style="7" customWidth="1"/>
    <col min="6" max="6" width="7.00390625" style="7" customWidth="1"/>
    <col min="7" max="7" width="1.75390625" style="7" hidden="1" customWidth="1"/>
    <col min="8" max="21" width="7.00390625" style="7" hidden="1" customWidth="1"/>
    <col min="22" max="22" width="3.75390625" style="7" hidden="1" customWidth="1"/>
    <col min="23" max="31" width="7.00390625" style="7" hidden="1" customWidth="1"/>
    <col min="32" max="32" width="14.25390625" style="7" customWidth="1"/>
    <col min="33" max="34" width="7.00390625" style="7" hidden="1" customWidth="1"/>
    <col min="35" max="35" width="3.875" style="7" hidden="1" customWidth="1"/>
    <col min="36" max="47" width="7.00390625" style="7" hidden="1" customWidth="1"/>
    <col min="48" max="48" width="0.6171875" style="7" hidden="1" customWidth="1"/>
    <col min="49" max="64" width="7.00390625" style="7" hidden="1" customWidth="1"/>
    <col min="65" max="65" width="7.00390625" style="7" customWidth="1"/>
    <col min="66" max="16384" width="3.25390625" style="7" customWidth="1"/>
  </cols>
  <sheetData>
    <row r="1" spans="1:32" s="4" customFormat="1" ht="77.25" customHeight="1">
      <c r="A1" s="3"/>
      <c r="B1" s="3"/>
      <c r="C1" s="60" t="s">
        <v>145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="4" customFormat="1" ht="12.75" customHeight="1"/>
    <row r="3" spans="1:64" s="4" customFormat="1" ht="79.5" customHeight="1">
      <c r="A3" s="72" t="s">
        <v>115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s="4" customFormat="1" ht="15.7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6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 t="s">
        <v>69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5" ht="9.75" customHeight="1">
      <c r="A6" s="68"/>
      <c r="B6" s="70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41"/>
      <c r="AB6" s="62"/>
      <c r="AC6" s="62"/>
      <c r="AD6" s="62"/>
      <c r="AE6" s="62"/>
      <c r="AF6" s="64" t="s">
        <v>144</v>
      </c>
      <c r="AG6" s="66" t="s">
        <v>0</v>
      </c>
      <c r="AH6" s="56" t="s">
        <v>0</v>
      </c>
      <c r="AI6" s="56" t="s">
        <v>0</v>
      </c>
      <c r="AJ6" s="56" t="s">
        <v>0</v>
      </c>
      <c r="AK6" s="56" t="s">
        <v>0</v>
      </c>
      <c r="AL6" s="56" t="s">
        <v>0</v>
      </c>
      <c r="AM6" s="56" t="s">
        <v>0</v>
      </c>
      <c r="AN6" s="56" t="s">
        <v>0</v>
      </c>
      <c r="AO6" s="56" t="s">
        <v>0</v>
      </c>
      <c r="AP6" s="56" t="s">
        <v>0</v>
      </c>
      <c r="AQ6" s="56" t="s">
        <v>0</v>
      </c>
      <c r="AR6" s="56" t="s">
        <v>0</v>
      </c>
      <c r="AS6" s="56" t="s">
        <v>0</v>
      </c>
      <c r="AT6" s="56" t="s">
        <v>0</v>
      </c>
      <c r="AU6" s="56" t="s">
        <v>0</v>
      </c>
      <c r="AV6" s="56" t="s">
        <v>0</v>
      </c>
      <c r="AW6" s="56" t="s">
        <v>0</v>
      </c>
      <c r="AX6" s="56" t="s">
        <v>0</v>
      </c>
      <c r="AY6" s="56" t="s">
        <v>0</v>
      </c>
      <c r="AZ6" s="56" t="s">
        <v>0</v>
      </c>
      <c r="BA6" s="56" t="s">
        <v>0</v>
      </c>
      <c r="BB6" s="56" t="s">
        <v>0</v>
      </c>
      <c r="BC6" s="56" t="s">
        <v>0</v>
      </c>
      <c r="BD6" s="56" t="s">
        <v>0</v>
      </c>
      <c r="BE6" s="56" t="s">
        <v>0</v>
      </c>
      <c r="BF6" s="56" t="s">
        <v>0</v>
      </c>
      <c r="BG6" s="56" t="s">
        <v>0</v>
      </c>
      <c r="BH6" s="56" t="s">
        <v>0</v>
      </c>
      <c r="BI6" s="56" t="s">
        <v>0</v>
      </c>
      <c r="BJ6" s="56" t="s">
        <v>0</v>
      </c>
      <c r="BK6" s="56" t="s">
        <v>0</v>
      </c>
      <c r="BL6" s="58" t="s">
        <v>0</v>
      </c>
      <c r="BM6" s="8"/>
    </row>
    <row r="7" spans="1:65" ht="29.25" customHeight="1" thickBot="1">
      <c r="A7" s="69"/>
      <c r="B7" s="7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50"/>
      <c r="AB7" s="63"/>
      <c r="AC7" s="63"/>
      <c r="AD7" s="63"/>
      <c r="AE7" s="63"/>
      <c r="AF7" s="65"/>
      <c r="AG7" s="6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9"/>
      <c r="BM7" s="8"/>
    </row>
    <row r="8" spans="1:65" ht="30.75" customHeight="1">
      <c r="A8" s="36"/>
      <c r="B8" s="47" t="s">
        <v>113</v>
      </c>
      <c r="C8" s="48" t="s">
        <v>7</v>
      </c>
      <c r="D8" s="48" t="s">
        <v>6</v>
      </c>
      <c r="E8" s="48" t="s">
        <v>6</v>
      </c>
      <c r="F8" s="48" t="s">
        <v>6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>
        <f>SUM(AF9,AF35,AF40,AF49,AF56,AF80,AF85,AF90)</f>
        <v>5566</v>
      </c>
      <c r="AG8" s="10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3"/>
    </row>
    <row r="9" spans="1:65" ht="19.5" customHeight="1">
      <c r="A9" s="36"/>
      <c r="B9" s="32" t="s">
        <v>9</v>
      </c>
      <c r="C9" s="9" t="s">
        <v>7</v>
      </c>
      <c r="D9" s="9" t="s">
        <v>8</v>
      </c>
      <c r="E9" s="9" t="s">
        <v>6</v>
      </c>
      <c r="F9" s="9" t="s">
        <v>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37">
        <f>SUM(AF10,AF14,AF19,AF23,AF27,AF31)</f>
        <v>4079</v>
      </c>
      <c r="AG9" s="10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2"/>
      <c r="BM9" s="13"/>
    </row>
    <row r="10" spans="1:65" ht="31.5" customHeight="1">
      <c r="A10" s="36"/>
      <c r="B10" s="32" t="s">
        <v>11</v>
      </c>
      <c r="C10" s="9" t="s">
        <v>7</v>
      </c>
      <c r="D10" s="9" t="s">
        <v>10</v>
      </c>
      <c r="E10" s="9" t="s">
        <v>6</v>
      </c>
      <c r="F10" s="9" t="s">
        <v>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7">
        <f>AF11</f>
        <v>516</v>
      </c>
      <c r="AG10" s="10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2"/>
      <c r="BM10" s="13"/>
    </row>
    <row r="11" spans="1:65" ht="42.75" customHeight="1">
      <c r="A11" s="36"/>
      <c r="B11" s="32" t="s">
        <v>13</v>
      </c>
      <c r="C11" s="9" t="s">
        <v>7</v>
      </c>
      <c r="D11" s="9" t="s">
        <v>10</v>
      </c>
      <c r="E11" s="9" t="s">
        <v>12</v>
      </c>
      <c r="F11" s="9" t="s">
        <v>6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37">
        <f>AF12</f>
        <v>516</v>
      </c>
      <c r="AG11" s="10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2"/>
      <c r="BM11" s="13"/>
    </row>
    <row r="12" spans="1:65" ht="15.75" customHeight="1">
      <c r="A12" s="36"/>
      <c r="B12" s="32" t="s">
        <v>15</v>
      </c>
      <c r="C12" s="9" t="s">
        <v>7</v>
      </c>
      <c r="D12" s="9" t="s">
        <v>10</v>
      </c>
      <c r="E12" s="9" t="s">
        <v>14</v>
      </c>
      <c r="F12" s="9" t="s">
        <v>6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37">
        <f>AF13</f>
        <v>516</v>
      </c>
      <c r="AG12" s="10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  <c r="BM12" s="13"/>
    </row>
    <row r="13" spans="1:65" ht="20.25" customHeight="1">
      <c r="A13" s="38"/>
      <c r="B13" s="33" t="s">
        <v>17</v>
      </c>
      <c r="C13" s="14" t="s">
        <v>7</v>
      </c>
      <c r="D13" s="14" t="s">
        <v>10</v>
      </c>
      <c r="E13" s="14" t="s">
        <v>14</v>
      </c>
      <c r="F13" s="14" t="s">
        <v>16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39">
        <v>516</v>
      </c>
      <c r="AG13" s="15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7"/>
      <c r="BM13" s="18"/>
    </row>
    <row r="14" spans="1:65" ht="39" customHeight="1">
      <c r="A14" s="36"/>
      <c r="B14" s="32" t="s">
        <v>19</v>
      </c>
      <c r="C14" s="9" t="s">
        <v>7</v>
      </c>
      <c r="D14" s="9" t="s">
        <v>18</v>
      </c>
      <c r="E14" s="9" t="s">
        <v>6</v>
      </c>
      <c r="F14" s="9" t="s">
        <v>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37">
        <f>AF15</f>
        <v>2955</v>
      </c>
      <c r="AG14" s="10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2"/>
      <c r="BM14" s="13"/>
    </row>
    <row r="15" spans="1:65" ht="41.25" customHeight="1">
      <c r="A15" s="36"/>
      <c r="B15" s="32" t="s">
        <v>13</v>
      </c>
      <c r="C15" s="9" t="s">
        <v>7</v>
      </c>
      <c r="D15" s="9" t="s">
        <v>18</v>
      </c>
      <c r="E15" s="9" t="s">
        <v>12</v>
      </c>
      <c r="F15" s="9" t="s">
        <v>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37">
        <f>AF16</f>
        <v>2955</v>
      </c>
      <c r="AG15" s="10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13"/>
    </row>
    <row r="16" spans="1:65" ht="15.75">
      <c r="A16" s="36"/>
      <c r="B16" s="32" t="s">
        <v>21</v>
      </c>
      <c r="C16" s="9" t="s">
        <v>7</v>
      </c>
      <c r="D16" s="9" t="s">
        <v>18</v>
      </c>
      <c r="E16" s="9" t="s">
        <v>20</v>
      </c>
      <c r="F16" s="9" t="s">
        <v>6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37">
        <f>SUM(AF17:AF18)</f>
        <v>2955</v>
      </c>
      <c r="AG16" s="10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</row>
    <row r="17" spans="1:65" ht="15.75" customHeight="1">
      <c r="A17" s="38"/>
      <c r="B17" s="33" t="s">
        <v>17</v>
      </c>
      <c r="C17" s="14" t="s">
        <v>7</v>
      </c>
      <c r="D17" s="14" t="s">
        <v>18</v>
      </c>
      <c r="E17" s="14" t="s">
        <v>20</v>
      </c>
      <c r="F17" s="14" t="s">
        <v>16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39">
        <v>2908</v>
      </c>
      <c r="AG17" s="15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M17" s="18"/>
    </row>
    <row r="18" spans="1:65" ht="15.75" customHeight="1">
      <c r="A18" s="38"/>
      <c r="B18" s="33" t="s">
        <v>63</v>
      </c>
      <c r="C18" s="14" t="s">
        <v>7</v>
      </c>
      <c r="D18" s="14" t="s">
        <v>18</v>
      </c>
      <c r="E18" s="14" t="s">
        <v>20</v>
      </c>
      <c r="F18" s="14" t="s">
        <v>68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39">
        <v>47</v>
      </c>
      <c r="AG18" s="15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7"/>
      <c r="BM18" s="18"/>
    </row>
    <row r="19" spans="1:65" ht="39" customHeight="1">
      <c r="A19" s="36"/>
      <c r="B19" s="32" t="s">
        <v>119</v>
      </c>
      <c r="C19" s="9" t="s">
        <v>7</v>
      </c>
      <c r="D19" s="9" t="s">
        <v>117</v>
      </c>
      <c r="E19" s="9" t="s">
        <v>6</v>
      </c>
      <c r="F19" s="9" t="s">
        <v>6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37">
        <f>AF21</f>
        <v>526</v>
      </c>
      <c r="AG19" s="10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  <c r="BM19" s="13"/>
    </row>
    <row r="20" spans="1:65" ht="41.25" customHeight="1">
      <c r="A20" s="36"/>
      <c r="B20" s="32" t="s">
        <v>13</v>
      </c>
      <c r="C20" s="9" t="s">
        <v>7</v>
      </c>
      <c r="D20" s="9" t="s">
        <v>117</v>
      </c>
      <c r="E20" s="9" t="s">
        <v>12</v>
      </c>
      <c r="F20" s="9" t="s">
        <v>6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37">
        <f>AF21</f>
        <v>526</v>
      </c>
      <c r="AG20" s="10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  <c r="BM20" s="13"/>
    </row>
    <row r="21" spans="1:65" ht="15.75">
      <c r="A21" s="36"/>
      <c r="B21" s="32" t="s">
        <v>21</v>
      </c>
      <c r="C21" s="9" t="s">
        <v>7</v>
      </c>
      <c r="D21" s="9" t="s">
        <v>117</v>
      </c>
      <c r="E21" s="9" t="s">
        <v>20</v>
      </c>
      <c r="F21" s="9" t="s">
        <v>6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37">
        <f>SUM(AF22)</f>
        <v>526</v>
      </c>
      <c r="AG21" s="10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2"/>
      <c r="BM21" s="13"/>
    </row>
    <row r="22" spans="1:65" ht="15.75" customHeight="1">
      <c r="A22" s="38"/>
      <c r="B22" s="33" t="s">
        <v>63</v>
      </c>
      <c r="C22" s="14" t="s">
        <v>7</v>
      </c>
      <c r="D22" s="14" t="s">
        <v>117</v>
      </c>
      <c r="E22" s="14" t="s">
        <v>20</v>
      </c>
      <c r="F22" s="14" t="s">
        <v>16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39">
        <v>526</v>
      </c>
      <c r="AG22" s="15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7"/>
      <c r="BM22" s="18"/>
    </row>
    <row r="23" spans="1:65" ht="15.75">
      <c r="A23" s="36" t="s">
        <v>116</v>
      </c>
      <c r="B23" s="32" t="s">
        <v>120</v>
      </c>
      <c r="C23" s="9" t="s">
        <v>7</v>
      </c>
      <c r="D23" s="9" t="s">
        <v>118</v>
      </c>
      <c r="E23" s="9" t="s">
        <v>6</v>
      </c>
      <c r="F23" s="9" t="s">
        <v>6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7">
        <f>AF24</f>
        <v>65</v>
      </c>
      <c r="AG23" s="10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  <c r="BM23" s="13"/>
    </row>
    <row r="24" spans="1:65" ht="15.75">
      <c r="A24" s="36"/>
      <c r="B24" s="32" t="s">
        <v>121</v>
      </c>
      <c r="C24" s="9" t="s">
        <v>7</v>
      </c>
      <c r="D24" s="9" t="s">
        <v>118</v>
      </c>
      <c r="E24" s="9" t="s">
        <v>124</v>
      </c>
      <c r="F24" s="9" t="s">
        <v>6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37">
        <f>SUM(AF25:AF26)</f>
        <v>65</v>
      </c>
      <c r="AG24" s="10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  <c r="BM24" s="13"/>
    </row>
    <row r="25" spans="1:65" ht="38.25">
      <c r="A25" s="36"/>
      <c r="B25" s="33" t="s">
        <v>122</v>
      </c>
      <c r="C25" s="14" t="s">
        <v>7</v>
      </c>
      <c r="D25" s="14" t="s">
        <v>118</v>
      </c>
      <c r="E25" s="14" t="s">
        <v>142</v>
      </c>
      <c r="F25" s="14" t="s">
        <v>16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39">
        <v>45</v>
      </c>
      <c r="AG25" s="10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2"/>
      <c r="BM25" s="13"/>
    </row>
    <row r="26" spans="1:65" ht="26.25" customHeight="1">
      <c r="A26" s="38"/>
      <c r="B26" s="33" t="s">
        <v>123</v>
      </c>
      <c r="C26" s="14" t="s">
        <v>7</v>
      </c>
      <c r="D26" s="14" t="s">
        <v>118</v>
      </c>
      <c r="E26" s="14" t="s">
        <v>143</v>
      </c>
      <c r="F26" s="14" t="s">
        <v>16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39">
        <v>20</v>
      </c>
      <c r="AG26" s="15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7"/>
      <c r="BM26" s="18"/>
    </row>
    <row r="27" spans="1:65" ht="15.75">
      <c r="A27" s="36"/>
      <c r="B27" s="32" t="s">
        <v>22</v>
      </c>
      <c r="C27" s="9" t="s">
        <v>7</v>
      </c>
      <c r="D27" s="9" t="s">
        <v>97</v>
      </c>
      <c r="E27" s="9" t="s">
        <v>6</v>
      </c>
      <c r="F27" s="9" t="s">
        <v>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37">
        <f>AF28</f>
        <v>10</v>
      </c>
      <c r="AG27" s="10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13"/>
    </row>
    <row r="28" spans="1:65" ht="15.75">
      <c r="A28" s="36"/>
      <c r="B28" s="32" t="s">
        <v>22</v>
      </c>
      <c r="C28" s="9" t="s">
        <v>7</v>
      </c>
      <c r="D28" s="9" t="s">
        <v>97</v>
      </c>
      <c r="E28" s="9" t="s">
        <v>23</v>
      </c>
      <c r="F28" s="9" t="s">
        <v>6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37">
        <f>AF29</f>
        <v>10</v>
      </c>
      <c r="AG28" s="10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2"/>
      <c r="BM28" s="13"/>
    </row>
    <row r="29" spans="1:65" ht="15" customHeight="1">
      <c r="A29" s="36"/>
      <c r="B29" s="32" t="s">
        <v>25</v>
      </c>
      <c r="C29" s="9" t="s">
        <v>7</v>
      </c>
      <c r="D29" s="9" t="s">
        <v>97</v>
      </c>
      <c r="E29" s="9" t="s">
        <v>24</v>
      </c>
      <c r="F29" s="9" t="s">
        <v>6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37">
        <v>10</v>
      </c>
      <c r="AG29" s="10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2"/>
      <c r="BM29" s="13"/>
    </row>
    <row r="30" spans="1:65" ht="15.75">
      <c r="A30" s="38"/>
      <c r="B30" s="33" t="s">
        <v>27</v>
      </c>
      <c r="C30" s="14" t="s">
        <v>7</v>
      </c>
      <c r="D30" s="14" t="s">
        <v>97</v>
      </c>
      <c r="E30" s="14" t="s">
        <v>24</v>
      </c>
      <c r="F30" s="14" t="s">
        <v>26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39">
        <v>10</v>
      </c>
      <c r="AG30" s="15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7"/>
      <c r="BM30" s="18"/>
    </row>
    <row r="31" spans="1:65" ht="15.75">
      <c r="A31" s="36"/>
      <c r="B31" s="52" t="s">
        <v>98</v>
      </c>
      <c r="C31" s="9" t="s">
        <v>7</v>
      </c>
      <c r="D31" s="9" t="s">
        <v>99</v>
      </c>
      <c r="E31" s="9" t="s">
        <v>6</v>
      </c>
      <c r="F31" s="9" t="s">
        <v>6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37">
        <f>AF32</f>
        <v>7</v>
      </c>
      <c r="AG31" s="10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2"/>
      <c r="BM31" s="13"/>
    </row>
    <row r="32" spans="1:65" ht="25.5">
      <c r="A32" s="36"/>
      <c r="B32" s="52" t="s">
        <v>114</v>
      </c>
      <c r="C32" s="9" t="s">
        <v>7</v>
      </c>
      <c r="D32" s="9" t="s">
        <v>99</v>
      </c>
      <c r="E32" s="9" t="s">
        <v>127</v>
      </c>
      <c r="F32" s="9" t="s">
        <v>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37">
        <f>AF33</f>
        <v>7</v>
      </c>
      <c r="AG32" s="10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2"/>
      <c r="BM32" s="13"/>
    </row>
    <row r="33" spans="1:65" ht="38.25">
      <c r="A33" s="36"/>
      <c r="B33" s="52" t="s">
        <v>126</v>
      </c>
      <c r="C33" s="9" t="s">
        <v>7</v>
      </c>
      <c r="D33" s="9" t="s">
        <v>99</v>
      </c>
      <c r="E33" s="9" t="s">
        <v>125</v>
      </c>
      <c r="F33" s="9" t="s">
        <v>6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37">
        <v>7</v>
      </c>
      <c r="AG33" s="10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2"/>
      <c r="BM33" s="13"/>
    </row>
    <row r="34" spans="1:65" ht="20.25" customHeight="1">
      <c r="A34" s="38"/>
      <c r="B34" s="53" t="s">
        <v>17</v>
      </c>
      <c r="C34" s="14" t="s">
        <v>7</v>
      </c>
      <c r="D34" s="14" t="s">
        <v>99</v>
      </c>
      <c r="E34" s="14" t="s">
        <v>125</v>
      </c>
      <c r="F34" s="14" t="s">
        <v>16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39">
        <v>7</v>
      </c>
      <c r="AG34" s="15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7"/>
      <c r="BM34" s="18"/>
    </row>
    <row r="35" spans="1:65" ht="15.75">
      <c r="A35" s="36"/>
      <c r="B35" s="32" t="s">
        <v>29</v>
      </c>
      <c r="C35" s="9" t="s">
        <v>7</v>
      </c>
      <c r="D35" s="9" t="s">
        <v>28</v>
      </c>
      <c r="E35" s="9" t="s">
        <v>6</v>
      </c>
      <c r="F35" s="9" t="s">
        <v>6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37">
        <f>AF36</f>
        <v>76</v>
      </c>
      <c r="AG35" s="10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2"/>
      <c r="BM35" s="13"/>
    </row>
    <row r="36" spans="1:65" ht="17.25" customHeight="1">
      <c r="A36" s="36"/>
      <c r="B36" s="32" t="s">
        <v>31</v>
      </c>
      <c r="C36" s="9" t="s">
        <v>7</v>
      </c>
      <c r="D36" s="9" t="s">
        <v>30</v>
      </c>
      <c r="E36" s="9" t="s">
        <v>6</v>
      </c>
      <c r="F36" s="9" t="s">
        <v>6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37">
        <f>AF37</f>
        <v>76</v>
      </c>
      <c r="AG36" s="10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2"/>
      <c r="BM36" s="13"/>
    </row>
    <row r="37" spans="1:65" ht="16.5" customHeight="1">
      <c r="A37" s="36"/>
      <c r="B37" s="32" t="s">
        <v>33</v>
      </c>
      <c r="C37" s="9" t="s">
        <v>7</v>
      </c>
      <c r="D37" s="9" t="s">
        <v>30</v>
      </c>
      <c r="E37" s="9" t="s">
        <v>32</v>
      </c>
      <c r="F37" s="9" t="s">
        <v>6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37">
        <f>AF38</f>
        <v>76</v>
      </c>
      <c r="AG37" s="10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2"/>
      <c r="BM37" s="13"/>
    </row>
    <row r="38" spans="1:65" ht="29.25" customHeight="1">
      <c r="A38" s="36"/>
      <c r="B38" s="32" t="s">
        <v>35</v>
      </c>
      <c r="C38" s="9" t="s">
        <v>7</v>
      </c>
      <c r="D38" s="9" t="s">
        <v>30</v>
      </c>
      <c r="E38" s="9" t="s">
        <v>34</v>
      </c>
      <c r="F38" s="9" t="s">
        <v>6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7">
        <f>AF39</f>
        <v>76</v>
      </c>
      <c r="AG38" s="10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2"/>
      <c r="BM38" s="13"/>
    </row>
    <row r="39" spans="1:65" ht="17.25" customHeight="1">
      <c r="A39" s="38"/>
      <c r="B39" s="33" t="s">
        <v>17</v>
      </c>
      <c r="C39" s="14" t="s">
        <v>7</v>
      </c>
      <c r="D39" s="14" t="s">
        <v>30</v>
      </c>
      <c r="E39" s="14" t="s">
        <v>34</v>
      </c>
      <c r="F39" s="14" t="s">
        <v>16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39">
        <v>76</v>
      </c>
      <c r="AG39" s="15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7"/>
      <c r="BM39" s="18"/>
    </row>
    <row r="40" spans="1:65" ht="27" customHeight="1">
      <c r="A40" s="36"/>
      <c r="B40" s="32" t="s">
        <v>100</v>
      </c>
      <c r="C40" s="9" t="s">
        <v>7</v>
      </c>
      <c r="D40" s="9" t="s">
        <v>101</v>
      </c>
      <c r="E40" s="9" t="s">
        <v>6</v>
      </c>
      <c r="F40" s="9" t="s">
        <v>6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37">
        <f>SUM(AF41,AF45)</f>
        <v>4</v>
      </c>
      <c r="AG40" s="10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2"/>
      <c r="BM40" s="13"/>
    </row>
    <row r="41" spans="1:65" ht="40.5" customHeight="1">
      <c r="A41" s="36"/>
      <c r="B41" s="32" t="s">
        <v>103</v>
      </c>
      <c r="C41" s="9" t="s">
        <v>7</v>
      </c>
      <c r="D41" s="9" t="s">
        <v>102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37">
        <f>SUM(AF42)</f>
        <v>1</v>
      </c>
      <c r="AG41" s="10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2"/>
      <c r="BM41" s="13"/>
    </row>
    <row r="42" spans="1:65" ht="18" customHeight="1">
      <c r="A42" s="36"/>
      <c r="B42" s="32" t="s">
        <v>72</v>
      </c>
      <c r="C42" s="9" t="s">
        <v>7</v>
      </c>
      <c r="D42" s="9" t="s">
        <v>102</v>
      </c>
      <c r="E42" s="9" t="s">
        <v>104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37">
        <f>AF43</f>
        <v>1</v>
      </c>
      <c r="AG42" s="10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2"/>
      <c r="BM42" s="13"/>
    </row>
    <row r="43" spans="1:65" ht="39" customHeight="1">
      <c r="A43" s="36"/>
      <c r="B43" s="32" t="s">
        <v>73</v>
      </c>
      <c r="C43" s="9" t="s">
        <v>7</v>
      </c>
      <c r="D43" s="9" t="s">
        <v>102</v>
      </c>
      <c r="E43" s="9" t="s">
        <v>104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37">
        <f>AF44</f>
        <v>1</v>
      </c>
      <c r="AG43" s="10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2"/>
      <c r="BM43" s="13"/>
    </row>
    <row r="44" spans="1:65" ht="18" customHeight="1">
      <c r="A44" s="38"/>
      <c r="B44" s="33" t="s">
        <v>74</v>
      </c>
      <c r="C44" s="14" t="s">
        <v>7</v>
      </c>
      <c r="D44" s="14" t="s">
        <v>102</v>
      </c>
      <c r="E44" s="14" t="s">
        <v>104</v>
      </c>
      <c r="F44" s="14" t="s">
        <v>16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39">
        <v>1</v>
      </c>
      <c r="AG44" s="19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1"/>
      <c r="BM44" s="18"/>
    </row>
    <row r="45" spans="1:65" ht="26.25" customHeight="1">
      <c r="A45" s="38"/>
      <c r="B45" s="34" t="s">
        <v>129</v>
      </c>
      <c r="C45" s="9" t="s">
        <v>7</v>
      </c>
      <c r="D45" s="30" t="s">
        <v>128</v>
      </c>
      <c r="E45" s="30"/>
      <c r="F45" s="30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37">
        <f>SUM(AF46)</f>
        <v>3</v>
      </c>
      <c r="AG45" s="19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1"/>
      <c r="BM45" s="18"/>
    </row>
    <row r="46" spans="1:65" ht="26.25" customHeight="1">
      <c r="A46" s="38"/>
      <c r="B46" s="34" t="s">
        <v>129</v>
      </c>
      <c r="C46" s="9" t="s">
        <v>7</v>
      </c>
      <c r="D46" s="30" t="s">
        <v>128</v>
      </c>
      <c r="E46" s="30" t="s">
        <v>131</v>
      </c>
      <c r="F46" s="30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7">
        <f>SUM(AF48)</f>
        <v>3</v>
      </c>
      <c r="AG46" s="19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1"/>
      <c r="BM46" s="18"/>
    </row>
    <row r="47" spans="1:65" ht="38.25" customHeight="1">
      <c r="A47" s="38"/>
      <c r="B47" s="34" t="s">
        <v>130</v>
      </c>
      <c r="C47" s="9" t="s">
        <v>7</v>
      </c>
      <c r="D47" s="30" t="s">
        <v>128</v>
      </c>
      <c r="E47" s="30" t="s">
        <v>131</v>
      </c>
      <c r="F47" s="30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37">
        <f>SUM(AF48)</f>
        <v>3</v>
      </c>
      <c r="AG47" s="19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1"/>
      <c r="BM47" s="18"/>
    </row>
    <row r="48" spans="1:65" ht="18" customHeight="1">
      <c r="A48" s="38"/>
      <c r="B48" s="2" t="s">
        <v>17</v>
      </c>
      <c r="C48" s="14" t="s">
        <v>7</v>
      </c>
      <c r="D48" s="31" t="s">
        <v>128</v>
      </c>
      <c r="E48" s="31" t="s">
        <v>131</v>
      </c>
      <c r="F48" s="31" t="s">
        <v>16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39">
        <v>3</v>
      </c>
      <c r="AG48" s="19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1"/>
      <c r="BM48" s="18"/>
    </row>
    <row r="49" spans="1:65" ht="15.75">
      <c r="A49" s="38"/>
      <c r="B49" s="34" t="s">
        <v>132</v>
      </c>
      <c r="C49" s="9" t="s">
        <v>7</v>
      </c>
      <c r="D49" s="30" t="s">
        <v>133</v>
      </c>
      <c r="E49" s="30"/>
      <c r="F49" s="30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37">
        <f>SUM(AF50,AF53)</f>
        <v>101</v>
      </c>
      <c r="AG49" s="19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1"/>
      <c r="BM49" s="18"/>
    </row>
    <row r="50" spans="1:65" ht="15.75">
      <c r="A50" s="38"/>
      <c r="B50" s="34" t="s">
        <v>136</v>
      </c>
      <c r="C50" s="9" t="s">
        <v>7</v>
      </c>
      <c r="D50" s="30" t="s">
        <v>134</v>
      </c>
      <c r="E50" s="30"/>
      <c r="F50" s="30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37">
        <f>SUM(AF52)</f>
        <v>61</v>
      </c>
      <c r="AG50" s="19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1"/>
      <c r="BM50" s="18"/>
    </row>
    <row r="51" spans="1:65" ht="38.25" customHeight="1">
      <c r="A51" s="38"/>
      <c r="B51" s="34" t="s">
        <v>137</v>
      </c>
      <c r="C51" s="9" t="s">
        <v>7</v>
      </c>
      <c r="D51" s="30" t="s">
        <v>134</v>
      </c>
      <c r="E51" s="30" t="s">
        <v>141</v>
      </c>
      <c r="F51" s="30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37">
        <f>SUM(AF52)</f>
        <v>61</v>
      </c>
      <c r="AG51" s="19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1"/>
      <c r="BM51" s="18"/>
    </row>
    <row r="52" spans="1:65" ht="18" customHeight="1">
      <c r="A52" s="38"/>
      <c r="B52" s="2" t="s">
        <v>17</v>
      </c>
      <c r="C52" s="14" t="s">
        <v>7</v>
      </c>
      <c r="D52" s="31" t="s">
        <v>134</v>
      </c>
      <c r="E52" s="31" t="s">
        <v>141</v>
      </c>
      <c r="F52" s="31" t="s">
        <v>16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39">
        <v>61</v>
      </c>
      <c r="AG52" s="19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1"/>
      <c r="BM52" s="18"/>
    </row>
    <row r="53" spans="1:65" ht="15.75">
      <c r="A53" s="38"/>
      <c r="B53" s="34" t="s">
        <v>138</v>
      </c>
      <c r="C53" s="9" t="s">
        <v>7</v>
      </c>
      <c r="D53" s="30" t="s">
        <v>135</v>
      </c>
      <c r="E53" s="31"/>
      <c r="F53" s="30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37">
        <f>SUM(AF55)</f>
        <v>40</v>
      </c>
      <c r="AG53" s="19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1"/>
      <c r="BM53" s="18"/>
    </row>
    <row r="54" spans="1:65" ht="25.5">
      <c r="A54" s="38"/>
      <c r="B54" s="34" t="s">
        <v>139</v>
      </c>
      <c r="C54" s="9" t="s">
        <v>7</v>
      </c>
      <c r="D54" s="30" t="s">
        <v>135</v>
      </c>
      <c r="E54" s="30" t="s">
        <v>140</v>
      </c>
      <c r="F54" s="3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37">
        <f>SUM(AF55)</f>
        <v>40</v>
      </c>
      <c r="AG54" s="19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1"/>
      <c r="BM54" s="18"/>
    </row>
    <row r="55" spans="1:65" ht="18" customHeight="1">
      <c r="A55" s="38"/>
      <c r="B55" s="2" t="s">
        <v>63</v>
      </c>
      <c r="C55" s="14" t="s">
        <v>7</v>
      </c>
      <c r="D55" s="31" t="s">
        <v>135</v>
      </c>
      <c r="E55" s="31" t="s">
        <v>140</v>
      </c>
      <c r="F55" s="31" t="s">
        <v>68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39">
        <v>40</v>
      </c>
      <c r="AG55" s="19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1"/>
      <c r="BM55" s="18"/>
    </row>
    <row r="56" spans="1:65" ht="18" customHeight="1">
      <c r="A56" s="36"/>
      <c r="B56" s="32" t="s">
        <v>37</v>
      </c>
      <c r="C56" s="9" t="s">
        <v>7</v>
      </c>
      <c r="D56" s="9" t="s">
        <v>36</v>
      </c>
      <c r="E56" s="9" t="s">
        <v>6</v>
      </c>
      <c r="F56" s="9" t="s">
        <v>6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37">
        <f>SUM(AF66,AF64,AF61,AF68,AF58)</f>
        <v>437</v>
      </c>
      <c r="AG56" s="10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2"/>
      <c r="BM56" s="13"/>
    </row>
    <row r="57" spans="1:65" ht="18" customHeight="1" hidden="1">
      <c r="A57" s="36"/>
      <c r="B57" s="32" t="s">
        <v>71</v>
      </c>
      <c r="C57" s="9" t="s">
        <v>7</v>
      </c>
      <c r="D57" s="9" t="s">
        <v>75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37">
        <f>SUM(AF67,AF65,AF62,AF58)</f>
        <v>0</v>
      </c>
      <c r="AG57" s="10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2"/>
      <c r="BM57" s="13"/>
    </row>
    <row r="58" spans="1:65" ht="18" customHeight="1" hidden="1">
      <c r="A58" s="36"/>
      <c r="B58" s="32" t="s">
        <v>72</v>
      </c>
      <c r="C58" s="9" t="s">
        <v>7</v>
      </c>
      <c r="D58" s="9" t="s">
        <v>75</v>
      </c>
      <c r="E58" s="9" t="s">
        <v>76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37">
        <f>AF59</f>
        <v>0</v>
      </c>
      <c r="AG58" s="10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2"/>
      <c r="BM58" s="13"/>
    </row>
    <row r="59" spans="1:65" ht="15.75" hidden="1">
      <c r="A59" s="36"/>
      <c r="B59" s="51" t="s">
        <v>112</v>
      </c>
      <c r="C59" s="9" t="s">
        <v>7</v>
      </c>
      <c r="D59" s="9" t="s">
        <v>75</v>
      </c>
      <c r="E59" s="9" t="s">
        <v>77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37">
        <f>SUM(AF60)</f>
        <v>0</v>
      </c>
      <c r="AG59" s="10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2"/>
      <c r="BM59" s="13"/>
    </row>
    <row r="60" spans="1:65" ht="18" customHeight="1" hidden="1">
      <c r="A60" s="38"/>
      <c r="B60" s="2" t="s">
        <v>17</v>
      </c>
      <c r="C60" s="14" t="s">
        <v>7</v>
      </c>
      <c r="D60" s="14" t="s">
        <v>75</v>
      </c>
      <c r="E60" s="14" t="s">
        <v>77</v>
      </c>
      <c r="F60" s="14" t="s">
        <v>16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39">
        <v>0</v>
      </c>
      <c r="AG60" s="19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1"/>
      <c r="BM60" s="18"/>
    </row>
    <row r="61" spans="1:65" ht="18" customHeight="1" hidden="1">
      <c r="A61" s="36"/>
      <c r="B61" s="32" t="s">
        <v>72</v>
      </c>
      <c r="C61" s="9" t="s">
        <v>7</v>
      </c>
      <c r="D61" s="9" t="s">
        <v>75</v>
      </c>
      <c r="E61" s="9" t="s">
        <v>76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37">
        <f>AF62</f>
        <v>0</v>
      </c>
      <c r="AG61" s="10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2"/>
      <c r="BM61" s="13"/>
    </row>
    <row r="62" spans="1:65" ht="39" customHeight="1" hidden="1">
      <c r="A62" s="36"/>
      <c r="B62" s="32" t="s">
        <v>73</v>
      </c>
      <c r="C62" s="9" t="s">
        <v>7</v>
      </c>
      <c r="D62" s="9" t="s">
        <v>75</v>
      </c>
      <c r="E62" s="9" t="s">
        <v>77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37">
        <f>SUM(AF63)</f>
        <v>0</v>
      </c>
      <c r="AG62" s="10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2"/>
      <c r="BM62" s="13"/>
    </row>
    <row r="63" spans="1:65" ht="18" customHeight="1" hidden="1">
      <c r="A63" s="38"/>
      <c r="B63" s="33" t="s">
        <v>74</v>
      </c>
      <c r="C63" s="14" t="s">
        <v>7</v>
      </c>
      <c r="D63" s="14" t="s">
        <v>75</v>
      </c>
      <c r="E63" s="14" t="s">
        <v>77</v>
      </c>
      <c r="F63" s="14" t="s">
        <v>78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39">
        <v>0</v>
      </c>
      <c r="AG63" s="19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1"/>
      <c r="BM63" s="18"/>
    </row>
    <row r="64" spans="1:65" ht="43.5" customHeight="1" hidden="1">
      <c r="A64" s="38"/>
      <c r="B64" s="32" t="s">
        <v>73</v>
      </c>
      <c r="C64" s="9" t="s">
        <v>7</v>
      </c>
      <c r="D64" s="30" t="s">
        <v>75</v>
      </c>
      <c r="E64" s="30" t="s">
        <v>79</v>
      </c>
      <c r="F64" s="30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7">
        <f>SUM(AF65)</f>
        <v>0</v>
      </c>
      <c r="AG64" s="19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1"/>
      <c r="BM64" s="18"/>
    </row>
    <row r="65" spans="1:65" ht="18" customHeight="1" hidden="1">
      <c r="A65" s="38"/>
      <c r="B65" s="2" t="s">
        <v>74</v>
      </c>
      <c r="C65" s="14" t="s">
        <v>7</v>
      </c>
      <c r="D65" s="31" t="s">
        <v>75</v>
      </c>
      <c r="E65" s="31" t="s">
        <v>79</v>
      </c>
      <c r="F65" s="31" t="s">
        <v>78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39">
        <v>0</v>
      </c>
      <c r="AG65" s="19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1"/>
      <c r="BM65" s="18"/>
    </row>
    <row r="66" spans="1:65" s="35" customFormat="1" ht="24.75" customHeight="1" hidden="1">
      <c r="A66" s="36"/>
      <c r="B66" s="34" t="s">
        <v>105</v>
      </c>
      <c r="C66" s="9" t="s">
        <v>7</v>
      </c>
      <c r="D66" s="30" t="s">
        <v>75</v>
      </c>
      <c r="E66" s="30" t="s">
        <v>106</v>
      </c>
      <c r="F66" s="30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37">
        <f>SUM(AF67)</f>
        <v>0</v>
      </c>
      <c r="AG66" s="10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2"/>
      <c r="BM66" s="13"/>
    </row>
    <row r="67" spans="1:65" ht="18" customHeight="1" hidden="1">
      <c r="A67" s="38"/>
      <c r="B67" s="2" t="s">
        <v>17</v>
      </c>
      <c r="C67" s="14" t="s">
        <v>7</v>
      </c>
      <c r="D67" s="31" t="s">
        <v>75</v>
      </c>
      <c r="E67" s="31" t="s">
        <v>106</v>
      </c>
      <c r="F67" s="31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39">
        <v>0</v>
      </c>
      <c r="AG67" s="19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1"/>
      <c r="BM67" s="18"/>
    </row>
    <row r="68" spans="1:65" ht="15.75">
      <c r="A68" s="36"/>
      <c r="B68" s="32" t="s">
        <v>39</v>
      </c>
      <c r="C68" s="9" t="s">
        <v>7</v>
      </c>
      <c r="D68" s="9" t="s">
        <v>38</v>
      </c>
      <c r="E68" s="9" t="s">
        <v>6</v>
      </c>
      <c r="F68" s="9" t="s">
        <v>6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37">
        <f>SUM(AF78,AF76,AF72,AF70)</f>
        <v>437</v>
      </c>
      <c r="AG68" s="10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2"/>
      <c r="BM68" s="13"/>
    </row>
    <row r="69" spans="1:65" ht="15.75">
      <c r="A69" s="36"/>
      <c r="B69" s="32" t="s">
        <v>39</v>
      </c>
      <c r="C69" s="9" t="s">
        <v>7</v>
      </c>
      <c r="D69" s="9" t="s">
        <v>38</v>
      </c>
      <c r="E69" s="9" t="s">
        <v>40</v>
      </c>
      <c r="F69" s="9" t="s">
        <v>6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37">
        <f>SUM(AF70,AF72,AF74,AF76,AF78)</f>
        <v>437</v>
      </c>
      <c r="AG69" s="10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2"/>
      <c r="BM69" s="13"/>
    </row>
    <row r="70" spans="1:65" ht="15.75">
      <c r="A70" s="36"/>
      <c r="B70" s="32" t="s">
        <v>42</v>
      </c>
      <c r="C70" s="9" t="s">
        <v>7</v>
      </c>
      <c r="D70" s="9" t="s">
        <v>38</v>
      </c>
      <c r="E70" s="9" t="s">
        <v>41</v>
      </c>
      <c r="F70" s="9" t="s">
        <v>6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37">
        <f>AF71</f>
        <v>155</v>
      </c>
      <c r="AG70" s="10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2"/>
      <c r="BM70" s="13"/>
    </row>
    <row r="71" spans="1:65" ht="15.75" customHeight="1">
      <c r="A71" s="38"/>
      <c r="B71" s="33" t="s">
        <v>17</v>
      </c>
      <c r="C71" s="14" t="s">
        <v>7</v>
      </c>
      <c r="D71" s="14" t="s">
        <v>38</v>
      </c>
      <c r="E71" s="14" t="s">
        <v>41</v>
      </c>
      <c r="F71" s="14" t="s">
        <v>16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39">
        <v>155</v>
      </c>
      <c r="AG71" s="15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7"/>
      <c r="BM71" s="18"/>
    </row>
    <row r="72" spans="1:65" ht="37.5" customHeight="1">
      <c r="A72" s="36"/>
      <c r="B72" s="32" t="s">
        <v>44</v>
      </c>
      <c r="C72" s="9" t="s">
        <v>7</v>
      </c>
      <c r="D72" s="9" t="s">
        <v>38</v>
      </c>
      <c r="E72" s="9" t="s">
        <v>43</v>
      </c>
      <c r="F72" s="9" t="s">
        <v>6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7">
        <f>AF73</f>
        <v>167</v>
      </c>
      <c r="AG72" s="10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"/>
      <c r="BM72" s="13"/>
    </row>
    <row r="73" spans="1:65" ht="17.25" customHeight="1">
      <c r="A73" s="38"/>
      <c r="B73" s="33" t="s">
        <v>17</v>
      </c>
      <c r="C73" s="14" t="s">
        <v>7</v>
      </c>
      <c r="D73" s="14" t="s">
        <v>38</v>
      </c>
      <c r="E73" s="14" t="s">
        <v>43</v>
      </c>
      <c r="F73" s="14" t="s">
        <v>16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39">
        <v>167</v>
      </c>
      <c r="AG73" s="15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7"/>
      <c r="BM73" s="18"/>
    </row>
    <row r="74" spans="1:65" ht="15.75" hidden="1">
      <c r="A74" s="36"/>
      <c r="B74" s="32" t="s">
        <v>46</v>
      </c>
      <c r="C74" s="9" t="s">
        <v>7</v>
      </c>
      <c r="D74" s="9" t="s">
        <v>38</v>
      </c>
      <c r="E74" s="9" t="s">
        <v>45</v>
      </c>
      <c r="F74" s="9" t="s">
        <v>6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37">
        <f>AF75</f>
        <v>0</v>
      </c>
      <c r="AG74" s="10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2"/>
      <c r="BM74" s="13"/>
    </row>
    <row r="75" spans="1:65" ht="15.75" hidden="1">
      <c r="A75" s="38"/>
      <c r="B75" s="33" t="s">
        <v>17</v>
      </c>
      <c r="C75" s="14" t="s">
        <v>7</v>
      </c>
      <c r="D75" s="14" t="s">
        <v>38</v>
      </c>
      <c r="E75" s="14" t="s">
        <v>45</v>
      </c>
      <c r="F75" s="14" t="s">
        <v>16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39">
        <v>0</v>
      </c>
      <c r="AG75" s="15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7"/>
      <c r="BM75" s="18"/>
    </row>
    <row r="76" spans="1:65" ht="15.75" customHeight="1">
      <c r="A76" s="36"/>
      <c r="B76" s="32" t="s">
        <v>48</v>
      </c>
      <c r="C76" s="9" t="s">
        <v>7</v>
      </c>
      <c r="D76" s="9" t="s">
        <v>38</v>
      </c>
      <c r="E76" s="9" t="s">
        <v>47</v>
      </c>
      <c r="F76" s="9" t="s">
        <v>6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7">
        <f>AF77</f>
        <v>25</v>
      </c>
      <c r="AG76" s="10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2"/>
      <c r="BM76" s="13"/>
    </row>
    <row r="77" spans="1:65" ht="18.75" customHeight="1">
      <c r="A77" s="38"/>
      <c r="B77" s="33" t="s">
        <v>17</v>
      </c>
      <c r="C77" s="14" t="s">
        <v>7</v>
      </c>
      <c r="D77" s="14" t="s">
        <v>38</v>
      </c>
      <c r="E77" s="14" t="s">
        <v>47</v>
      </c>
      <c r="F77" s="14" t="s">
        <v>16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39">
        <v>25</v>
      </c>
      <c r="AG77" s="15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7"/>
      <c r="BM77" s="18"/>
    </row>
    <row r="78" spans="1:65" ht="24.75" customHeight="1">
      <c r="A78" s="36"/>
      <c r="B78" s="32" t="s">
        <v>50</v>
      </c>
      <c r="C78" s="9" t="s">
        <v>7</v>
      </c>
      <c r="D78" s="9" t="s">
        <v>38</v>
      </c>
      <c r="E78" s="9" t="s">
        <v>49</v>
      </c>
      <c r="F78" s="9" t="s">
        <v>6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37">
        <f>SUM(AF79)</f>
        <v>90</v>
      </c>
      <c r="AG78" s="10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2"/>
      <c r="BM78" s="13"/>
    </row>
    <row r="79" spans="1:65" ht="17.25" customHeight="1">
      <c r="A79" s="38"/>
      <c r="B79" s="33" t="s">
        <v>17</v>
      </c>
      <c r="C79" s="14" t="s">
        <v>7</v>
      </c>
      <c r="D79" s="14" t="s">
        <v>38</v>
      </c>
      <c r="E79" s="14" t="s">
        <v>49</v>
      </c>
      <c r="F79" s="14" t="s">
        <v>16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39">
        <v>90</v>
      </c>
      <c r="AG79" s="15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7"/>
      <c r="BM79" s="18"/>
    </row>
    <row r="80" spans="1:65" ht="15.75">
      <c r="A80" s="38"/>
      <c r="B80" s="32" t="s">
        <v>80</v>
      </c>
      <c r="C80" s="9" t="s">
        <v>7</v>
      </c>
      <c r="D80" s="9" t="s">
        <v>85</v>
      </c>
      <c r="E80" s="9" t="s">
        <v>6</v>
      </c>
      <c r="F80" s="9" t="s">
        <v>6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37">
        <f>SUM(AF81)</f>
        <v>814</v>
      </c>
      <c r="AG80" s="22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4"/>
      <c r="BM80" s="18"/>
    </row>
    <row r="81" spans="1:65" ht="15.75">
      <c r="A81" s="38"/>
      <c r="B81" s="32" t="s">
        <v>81</v>
      </c>
      <c r="C81" s="9" t="s">
        <v>7</v>
      </c>
      <c r="D81" s="9" t="s">
        <v>86</v>
      </c>
      <c r="E81" s="9" t="s">
        <v>6</v>
      </c>
      <c r="F81" s="9" t="s">
        <v>6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37">
        <f>SUM(AF82)</f>
        <v>814</v>
      </c>
      <c r="AG81" s="22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4"/>
      <c r="BM81" s="18"/>
    </row>
    <row r="82" spans="1:65" ht="15.75">
      <c r="A82" s="38"/>
      <c r="B82" s="32" t="s">
        <v>82</v>
      </c>
      <c r="C82" s="9" t="s">
        <v>7</v>
      </c>
      <c r="D82" s="9" t="s">
        <v>86</v>
      </c>
      <c r="E82" s="9" t="s">
        <v>87</v>
      </c>
      <c r="F82" s="9" t="s">
        <v>6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37">
        <f>SUM(AF83)</f>
        <v>814</v>
      </c>
      <c r="AG82" s="22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4"/>
      <c r="BM82" s="18"/>
    </row>
    <row r="83" spans="1:65" ht="18.75" customHeight="1">
      <c r="A83" s="38"/>
      <c r="B83" s="32" t="s">
        <v>83</v>
      </c>
      <c r="C83" s="9" t="s">
        <v>7</v>
      </c>
      <c r="D83" s="9" t="s">
        <v>86</v>
      </c>
      <c r="E83" s="9" t="s">
        <v>88</v>
      </c>
      <c r="F83" s="9" t="s">
        <v>6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37">
        <f>SUM(AF84)</f>
        <v>814</v>
      </c>
      <c r="AG83" s="22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4"/>
      <c r="BM83" s="18"/>
    </row>
    <row r="84" spans="1:65" ht="15.75">
      <c r="A84" s="38"/>
      <c r="B84" s="33" t="s">
        <v>84</v>
      </c>
      <c r="C84" s="14" t="s">
        <v>7</v>
      </c>
      <c r="D84" s="14" t="s">
        <v>86</v>
      </c>
      <c r="E84" s="14" t="s">
        <v>88</v>
      </c>
      <c r="F84" s="31" t="s">
        <v>89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39">
        <v>814</v>
      </c>
      <c r="AG84" s="22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4"/>
      <c r="BM84" s="18"/>
    </row>
    <row r="85" spans="1:65" ht="15.75">
      <c r="A85" s="38"/>
      <c r="B85" s="32" t="s">
        <v>54</v>
      </c>
      <c r="C85" s="9" t="s">
        <v>7</v>
      </c>
      <c r="D85" s="9" t="s">
        <v>53</v>
      </c>
      <c r="E85" s="9" t="s">
        <v>6</v>
      </c>
      <c r="F85" s="9" t="s">
        <v>6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37">
        <f>AF86</f>
        <v>10</v>
      </c>
      <c r="AG85" s="22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4"/>
      <c r="BM85" s="18"/>
    </row>
    <row r="86" spans="1:65" ht="15.75">
      <c r="A86" s="38"/>
      <c r="B86" s="32" t="s">
        <v>56</v>
      </c>
      <c r="C86" s="9" t="s">
        <v>7</v>
      </c>
      <c r="D86" s="9" t="s">
        <v>55</v>
      </c>
      <c r="E86" s="9" t="s">
        <v>6</v>
      </c>
      <c r="F86" s="9" t="s">
        <v>6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37">
        <f>AF87</f>
        <v>10</v>
      </c>
      <c r="AG86" s="22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4"/>
      <c r="BM86" s="18"/>
    </row>
    <row r="87" spans="1:65" ht="15.75">
      <c r="A87" s="38"/>
      <c r="B87" s="32" t="s">
        <v>58</v>
      </c>
      <c r="C87" s="9" t="s">
        <v>7</v>
      </c>
      <c r="D87" s="9" t="s">
        <v>55</v>
      </c>
      <c r="E87" s="9" t="s">
        <v>57</v>
      </c>
      <c r="F87" s="9" t="s">
        <v>6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37">
        <f>AF88</f>
        <v>10</v>
      </c>
      <c r="AG87" s="22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4"/>
      <c r="BM87" s="18"/>
    </row>
    <row r="88" spans="1:65" ht="15.75">
      <c r="A88" s="38"/>
      <c r="B88" s="32" t="s">
        <v>60</v>
      </c>
      <c r="C88" s="9" t="s">
        <v>7</v>
      </c>
      <c r="D88" s="9" t="s">
        <v>55</v>
      </c>
      <c r="E88" s="9" t="s">
        <v>59</v>
      </c>
      <c r="F88" s="9" t="s">
        <v>6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7">
        <f>AF89</f>
        <v>10</v>
      </c>
      <c r="AG88" s="22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4"/>
      <c r="BM88" s="18"/>
    </row>
    <row r="89" spans="1:65" ht="15.75">
      <c r="A89" s="38"/>
      <c r="B89" s="33" t="s">
        <v>27</v>
      </c>
      <c r="C89" s="14" t="s">
        <v>7</v>
      </c>
      <c r="D89" s="14" t="s">
        <v>55</v>
      </c>
      <c r="E89" s="14" t="s">
        <v>59</v>
      </c>
      <c r="F89" s="14" t="s">
        <v>26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39">
        <v>10</v>
      </c>
      <c r="AG89" s="22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4"/>
      <c r="BM89" s="18"/>
    </row>
    <row r="90" spans="1:65" ht="18" customHeight="1">
      <c r="A90" s="36"/>
      <c r="B90" s="32" t="s">
        <v>90</v>
      </c>
      <c r="C90" s="9" t="s">
        <v>7</v>
      </c>
      <c r="D90" s="9" t="s">
        <v>61</v>
      </c>
      <c r="E90" s="9" t="s">
        <v>6</v>
      </c>
      <c r="F90" s="9" t="s">
        <v>6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37">
        <f>AF91</f>
        <v>45</v>
      </c>
      <c r="AG90" s="10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3"/>
    </row>
    <row r="91" spans="1:65" ht="19.5" customHeight="1">
      <c r="A91" s="36"/>
      <c r="B91" s="32" t="s">
        <v>91</v>
      </c>
      <c r="C91" s="9" t="s">
        <v>7</v>
      </c>
      <c r="D91" s="9" t="s">
        <v>94</v>
      </c>
      <c r="E91" s="9" t="s">
        <v>6</v>
      </c>
      <c r="F91" s="9" t="s">
        <v>6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37">
        <f>AF92</f>
        <v>45</v>
      </c>
      <c r="AG91" s="10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3"/>
    </row>
    <row r="92" spans="1:65" ht="25.5">
      <c r="A92" s="36"/>
      <c r="B92" s="32" t="s">
        <v>92</v>
      </c>
      <c r="C92" s="9" t="s">
        <v>7</v>
      </c>
      <c r="D92" s="9" t="s">
        <v>94</v>
      </c>
      <c r="E92" s="9" t="s">
        <v>51</v>
      </c>
      <c r="F92" s="9" t="s">
        <v>6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37">
        <f>AF93</f>
        <v>45</v>
      </c>
      <c r="AG92" s="10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3"/>
    </row>
    <row r="93" spans="1:65" ht="15.75">
      <c r="A93" s="36"/>
      <c r="B93" s="1" t="s">
        <v>93</v>
      </c>
      <c r="C93" s="9" t="s">
        <v>7</v>
      </c>
      <c r="D93" s="9" t="s">
        <v>94</v>
      </c>
      <c r="E93" s="9" t="s">
        <v>52</v>
      </c>
      <c r="F93" s="9" t="s">
        <v>6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37">
        <f>AF94</f>
        <v>45</v>
      </c>
      <c r="AG93" s="10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3"/>
    </row>
    <row r="94" spans="1:65" ht="21" customHeight="1">
      <c r="A94" s="38"/>
      <c r="B94" s="33" t="s">
        <v>17</v>
      </c>
      <c r="C94" s="14" t="s">
        <v>7</v>
      </c>
      <c r="D94" s="14" t="s">
        <v>94</v>
      </c>
      <c r="E94" s="14" t="s">
        <v>52</v>
      </c>
      <c r="F94" s="14" t="s">
        <v>16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39">
        <v>45</v>
      </c>
      <c r="AG94" s="15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7"/>
      <c r="BM94" s="18"/>
    </row>
    <row r="95" spans="1:65" ht="12.75" hidden="1">
      <c r="A95" s="36"/>
      <c r="B95" s="4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3"/>
      <c r="AG95" s="10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3"/>
    </row>
    <row r="96" spans="1:65" ht="12.75" hidden="1">
      <c r="A96" s="36"/>
      <c r="B96" s="4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3"/>
      <c r="AG96" s="10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3"/>
    </row>
    <row r="97" spans="1:65" ht="12.75" hidden="1">
      <c r="A97" s="36"/>
      <c r="B97" s="4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3"/>
      <c r="AG97" s="10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3"/>
    </row>
    <row r="98" spans="1:65" ht="12.75" hidden="1">
      <c r="A98" s="36"/>
      <c r="B98" s="4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3"/>
      <c r="AG98" s="10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3"/>
    </row>
    <row r="99" spans="1:65" ht="12.75" hidden="1">
      <c r="A99" s="38"/>
      <c r="B99" s="4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3"/>
      <c r="AG99" s="15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7"/>
      <c r="BM99" s="18"/>
    </row>
    <row r="100" spans="1:65" ht="15.75" hidden="1">
      <c r="A100" s="36"/>
      <c r="B100" s="32" t="s">
        <v>62</v>
      </c>
      <c r="C100" s="9" t="s">
        <v>7</v>
      </c>
      <c r="D100" s="9" t="s">
        <v>95</v>
      </c>
      <c r="E100" s="9" t="s">
        <v>6</v>
      </c>
      <c r="F100" s="9" t="s">
        <v>6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37">
        <f>AF101</f>
        <v>0</v>
      </c>
      <c r="AG100" s="10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3"/>
    </row>
    <row r="101" spans="1:65" ht="15.75" hidden="1">
      <c r="A101" s="36"/>
      <c r="B101" s="32" t="s">
        <v>63</v>
      </c>
      <c r="C101" s="9" t="s">
        <v>7</v>
      </c>
      <c r="D101" s="9" t="s">
        <v>96</v>
      </c>
      <c r="E101" s="9" t="s">
        <v>6</v>
      </c>
      <c r="F101" s="9" t="s">
        <v>6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37">
        <f>AF102</f>
        <v>0</v>
      </c>
      <c r="AG101" s="10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3"/>
    </row>
    <row r="102" spans="1:65" ht="15.75" hidden="1">
      <c r="A102" s="36"/>
      <c r="B102" s="32" t="s">
        <v>65</v>
      </c>
      <c r="C102" s="9" t="s">
        <v>7</v>
      </c>
      <c r="D102" s="9" t="s">
        <v>96</v>
      </c>
      <c r="E102" s="9" t="s">
        <v>64</v>
      </c>
      <c r="F102" s="9" t="s">
        <v>6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37">
        <f>AF103</f>
        <v>0</v>
      </c>
      <c r="AG102" s="10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3"/>
    </row>
    <row r="103" spans="1:65" ht="51" hidden="1">
      <c r="A103" s="36"/>
      <c r="B103" s="32" t="s">
        <v>67</v>
      </c>
      <c r="C103" s="9" t="s">
        <v>7</v>
      </c>
      <c r="D103" s="9" t="s">
        <v>96</v>
      </c>
      <c r="E103" s="9" t="s">
        <v>66</v>
      </c>
      <c r="F103" s="9" t="s">
        <v>6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37">
        <f>AF104</f>
        <v>0</v>
      </c>
      <c r="AG103" s="10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3"/>
    </row>
    <row r="104" spans="1:65" ht="15.75" hidden="1">
      <c r="A104" s="38"/>
      <c r="B104" s="33" t="s">
        <v>63</v>
      </c>
      <c r="C104" s="14" t="s">
        <v>7</v>
      </c>
      <c r="D104" s="14" t="s">
        <v>96</v>
      </c>
      <c r="E104" s="14" t="s">
        <v>66</v>
      </c>
      <c r="F104" s="14" t="s">
        <v>68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39">
        <v>0</v>
      </c>
      <c r="AG104" s="15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7"/>
      <c r="BM104" s="18"/>
    </row>
    <row r="105" spans="1:65" ht="40.5" customHeight="1">
      <c r="A105" s="36"/>
      <c r="B105" s="32" t="s">
        <v>107</v>
      </c>
      <c r="C105" s="9" t="s">
        <v>111</v>
      </c>
      <c r="D105" s="9" t="s">
        <v>108</v>
      </c>
      <c r="E105" s="9" t="s">
        <v>6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37">
        <f>AF106</f>
        <v>108</v>
      </c>
      <c r="AG105" s="10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3"/>
    </row>
    <row r="106" spans="1:65" ht="42" customHeight="1">
      <c r="A106" s="36"/>
      <c r="B106" s="32" t="s">
        <v>107</v>
      </c>
      <c r="C106" s="9" t="s">
        <v>111</v>
      </c>
      <c r="D106" s="9" t="s">
        <v>108</v>
      </c>
      <c r="E106" s="9" t="s">
        <v>109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37">
        <f>AF107</f>
        <v>108</v>
      </c>
      <c r="AG106" s="10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3"/>
    </row>
    <row r="107" spans="1:65" ht="38.25" customHeight="1">
      <c r="A107" s="36"/>
      <c r="B107" s="32" t="s">
        <v>107</v>
      </c>
      <c r="C107" s="9" t="s">
        <v>111</v>
      </c>
      <c r="D107" s="9" t="s">
        <v>108</v>
      </c>
      <c r="E107" s="9" t="s">
        <v>109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37">
        <f>AF108</f>
        <v>108</v>
      </c>
      <c r="AG107" s="10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3"/>
    </row>
    <row r="108" spans="1:65" ht="22.5" customHeight="1">
      <c r="A108" s="38"/>
      <c r="B108" s="33" t="s">
        <v>110</v>
      </c>
      <c r="C108" s="14" t="s">
        <v>111</v>
      </c>
      <c r="D108" s="14" t="s">
        <v>108</v>
      </c>
      <c r="E108" s="14" t="s">
        <v>109</v>
      </c>
      <c r="F108" s="14" t="s">
        <v>16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39">
        <v>108</v>
      </c>
      <c r="AG108" s="15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7"/>
      <c r="BM108" s="18"/>
    </row>
    <row r="109" spans="1:65" s="29" customFormat="1" ht="16.5" thickBot="1">
      <c r="A109" s="40"/>
      <c r="B109" s="44" t="s">
        <v>70</v>
      </c>
      <c r="C109" s="45" t="s">
        <v>6</v>
      </c>
      <c r="D109" s="45" t="s">
        <v>6</v>
      </c>
      <c r="E109" s="45" t="s">
        <v>6</v>
      </c>
      <c r="F109" s="45" t="s">
        <v>6</v>
      </c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6">
        <f>SUM(AF105,AF8)</f>
        <v>5674</v>
      </c>
      <c r="AG109" s="25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7"/>
      <c r="BM109" s="28"/>
    </row>
    <row r="110" ht="42.75" customHeight="1"/>
    <row r="111" ht="42.75" customHeight="1"/>
  </sheetData>
  <sheetProtection/>
  <mergeCells count="65">
    <mergeCell ref="A3:BL3"/>
    <mergeCell ref="Z6:Z7"/>
    <mergeCell ref="AB6:AB7"/>
    <mergeCell ref="AC6:AC7"/>
    <mergeCell ref="N6:N7"/>
    <mergeCell ref="O6:O7"/>
    <mergeCell ref="P6:P7"/>
    <mergeCell ref="Q6:Q7"/>
    <mergeCell ref="I6:I7"/>
    <mergeCell ref="J6:J7"/>
    <mergeCell ref="K6:K7"/>
    <mergeCell ref="L6:L7"/>
    <mergeCell ref="M6:M7"/>
    <mergeCell ref="BA6:BA7"/>
    <mergeCell ref="BB6:BB7"/>
    <mergeCell ref="AW6:AW7"/>
    <mergeCell ref="AX6:AX7"/>
    <mergeCell ref="AY6:AY7"/>
    <mergeCell ref="AZ6:AZ7"/>
    <mergeCell ref="A6:A7"/>
    <mergeCell ref="B6:B7"/>
    <mergeCell ref="C6:C7"/>
    <mergeCell ref="D6:D7"/>
    <mergeCell ref="R6:R7"/>
    <mergeCell ref="S6:S7"/>
    <mergeCell ref="E6:E7"/>
    <mergeCell ref="F6:F7"/>
    <mergeCell ref="G6:G7"/>
    <mergeCell ref="H6:H7"/>
    <mergeCell ref="T6:T7"/>
    <mergeCell ref="U6:U7"/>
    <mergeCell ref="V6:V7"/>
    <mergeCell ref="W6:W7"/>
    <mergeCell ref="X6:X7"/>
    <mergeCell ref="Y6:Y7"/>
    <mergeCell ref="AP6:AP7"/>
    <mergeCell ref="AQ6:AQ7"/>
    <mergeCell ref="AD6:AD7"/>
    <mergeCell ref="AE6:AE7"/>
    <mergeCell ref="AF6:AF7"/>
    <mergeCell ref="AG6:AG7"/>
    <mergeCell ref="AJ6:AJ7"/>
    <mergeCell ref="AK6:AK7"/>
    <mergeCell ref="AH6:AH7"/>
    <mergeCell ref="AI6:AI7"/>
    <mergeCell ref="BL6:BL7"/>
    <mergeCell ref="C1:AF1"/>
    <mergeCell ref="BH6:BH7"/>
    <mergeCell ref="BI6:BI7"/>
    <mergeCell ref="BJ6:BJ7"/>
    <mergeCell ref="BK6:BK7"/>
    <mergeCell ref="AL6:AL7"/>
    <mergeCell ref="AM6:AM7"/>
    <mergeCell ref="AN6:AN7"/>
    <mergeCell ref="AO6:AO7"/>
    <mergeCell ref="BD6:BD7"/>
    <mergeCell ref="BE6:BE7"/>
    <mergeCell ref="BF6:BF7"/>
    <mergeCell ref="BG6:BG7"/>
    <mergeCell ref="AR6:AR7"/>
    <mergeCell ref="AS6:AS7"/>
    <mergeCell ref="AT6:AT7"/>
    <mergeCell ref="AU6:AU7"/>
    <mergeCell ref="AV6:AV7"/>
    <mergeCell ref="BC6:BC7"/>
  </mergeCells>
  <printOptions/>
  <pageMargins left="0.984251968503937" right="0.3937007874015748" top="0.3937007874015748" bottom="0.3937007874015748" header="0.1968503937007874" footer="0.1968503937007874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FuckYouBill</cp:lastModifiedBy>
  <cp:lastPrinted>2011-12-23T02:49:07Z</cp:lastPrinted>
  <dcterms:created xsi:type="dcterms:W3CDTF">2003-12-05T21:14:57Z</dcterms:created>
  <dcterms:modified xsi:type="dcterms:W3CDTF">2011-12-23T02:49:42Z</dcterms:modified>
  <cp:category/>
  <cp:version/>
  <cp:contentType/>
  <cp:contentStatus/>
</cp:coreProperties>
</file>