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<sst xmlns="http://schemas.openxmlformats.org/spreadsheetml/2006/main" count="75" uniqueCount="75">
  <si>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</si>
  <si>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</si>
  <si>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</si>
  <si>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</si>
  <si>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</si>
  <si>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</si>
  <si>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</si>
  <si>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</si>
  <si>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</si>
  <si>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</si>
  <si>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НАЦИОНАЛЬНАЯ ЭКОНОМИКА</t>
  </si>
  <si>
    <t>04.00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</si>
  <si>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</si>
  <si>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</si>
  <si>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</si>
  <si>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</si>
  <si>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Благоустройство</t>
  </si>
  <si>
    <t>05.03</t>
  </si>
  <si>
    <t>07.00</t>
  </si>
  <si>
    <t>Молодежная политика и оздоровление детей</t>
  </si>
  <si>
    <t>07.07</t>
  </si>
  <si>
    <t>11.00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</si>
  <si>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</si>
  <si>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</si>
  <si>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</si>
  <si>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</si>
  <si>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</si>
  <si>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</si>
  <si>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</si>
  <si>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</si>
  <si>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</si>
  <si>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</si>
  <si>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</si>
  <si>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01.07</t>
  </si>
  <si>
    <t>Обеспечение проведения выборов и референдумов</t>
  </si>
  <si>
    <t>ВСЕГО РАСХОДОВ</t>
  </si>
  <si>
    <t>Коммунальное хозяйство</t>
  </si>
  <si>
    <t>05.02</t>
  </si>
  <si>
    <t>01.13</t>
  </si>
  <si>
    <t>Жилищное хозяйство</t>
  </si>
  <si>
    <t>05.01</t>
  </si>
  <si>
    <t>КУЛЬТУРА И КИНЕМАТОГРАФИЯ</t>
  </si>
  <si>
    <t>Культура</t>
  </si>
  <si>
    <t>08.00</t>
  </si>
  <si>
    <t>08.01</t>
  </si>
  <si>
    <t>ФИЗИЧЕСКАЯ КУЛЬТУРА И СПОРТ</t>
  </si>
  <si>
    <t>11.05</t>
  </si>
  <si>
    <t>Физическая культура</t>
  </si>
  <si>
    <t>НАЦИОНАЛЬНАЯ БЕЗОПАСНОСТЬ И ПРАВООХРАНИТЕЛЬНАЯ ДЕЯТЕЛЬНОСТЬ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</si>
  <si>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</si>
  <si>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03.09</t>
  </si>
  <si>
    <t>03.00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</si>
  <si>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</si>
  <si>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</si>
  <si>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</si>
  <si>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03.14</t>
  </si>
  <si>
    <t>Общегосударственные вопросы</t>
  </si>
  <si>
    <t>04.01</t>
  </si>
  <si>
    <t>МОЛОДЕЖНАЯ ПОЛИТИКА И ОЗДОРОВЛЕНИЕ ДЕТЕЙ</t>
  </si>
  <si>
    <t>04.09</t>
  </si>
  <si>
    <t>Дорожное хозяйство (дорожные фонды)</t>
  </si>
  <si>
    <t>Пенсионное обеспечение</t>
  </si>
  <si>
    <t>10.01</t>
  </si>
  <si>
    <t>Внесение
изменений</t>
  </si>
  <si>
    <t>Наименование</t>
  </si>
  <si>
    <t>%
исполнения</t>
  </si>
  <si>
    <t>План
на 2014 год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</si>
  <si>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</si>
  <si>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</si>
  <si>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13.00</t>
  </si>
  <si>
    <t>13.01</t>
  </si>
  <si>
    <t>Уточненный
план
на 2014 год</t>
  </si>
  <si>
    <t>Приложение № 5 к Решению Думы
Семигорского сельского поселения
«Об утверждении отчета об исполнении
бюджета Семигорского сельского поселения МО 
за 12 месяцев 2014 года»
от "____"  _____________2015 года №___</t>
  </si>
  <si>
    <t>ОТЧЁТ ОБ ИСПОЛНЕНИИ БЮДЖЕТА
 СЕМИГОРСКОГО СЕЛЬСКОГО ПОСЕЛЕНИЯ  ЗА 12 МЕСЯЦЕВ 2014 ГОДА 
ПО РАЗДЕЛАМ И ПОДРАЗДЕЛАМ КЛАССИФИКАЦИИ 
РАСХОДОВ БЮДЖЕТОВ РОССИЙСКОЙ ФЕДЕРАЦИИ</t>
  </si>
  <si>
    <t>Исполнение
за 12 месяцев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</si>
</sst>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  <protection hidden="1"/>
    </xf>
    <xf numFmtId="168" fontId="2" fillId="33" borderId="15" xfId="0" applyNumberFormat="1" applyFont="1" applyFill="1" applyBorder="1" applyAlignment="1">
      <alignment vertical="center"/>
    </xf>
    <xf numFmtId="168" fontId="2" fillId="33" borderId="21" xfId="0" applyNumberFormat="1" applyFont="1" applyFill="1" applyBorder="1" applyAlignment="1">
      <alignment vertical="center"/>
    </xf>
    <xf numFmtId="168" fontId="2" fillId="33" borderId="22" xfId="0" applyNumberFormat="1" applyFont="1" applyFill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23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vertical="center"/>
    </xf>
    <xf numFmtId="168" fontId="4" fillId="0" borderId="25" xfId="0" applyNumberFormat="1" applyFont="1" applyBorder="1" applyAlignment="1">
      <alignment horizontal="center" vertical="center"/>
    </xf>
    <xf numFmtId="168" fontId="2" fillId="33" borderId="10" xfId="0" applyNumberFormat="1" applyFont="1" applyFill="1" applyBorder="1" applyAlignment="1">
      <alignment vertical="center"/>
    </xf>
    <xf numFmtId="168" fontId="2" fillId="33" borderId="23" xfId="0" applyNumberFormat="1" applyFont="1" applyFill="1" applyBorder="1" applyAlignment="1">
      <alignment vertical="center"/>
    </xf>
    <xf numFmtId="168" fontId="4" fillId="33" borderId="10" xfId="0" applyNumberFormat="1" applyFont="1" applyFill="1" applyBorder="1" applyAlignment="1">
      <alignment vertical="center"/>
    </xf>
    <xf numFmtId="168" fontId="4" fillId="33" borderId="23" xfId="0" applyNumberFormat="1" applyFont="1" applyFill="1" applyBorder="1" applyAlignment="1">
      <alignment vertical="center"/>
    </xf>
    <xf numFmtId="168" fontId="4" fillId="34" borderId="10" xfId="0" applyNumberFormat="1" applyFont="1" applyFill="1" applyBorder="1" applyAlignment="1">
      <alignment vertical="center"/>
    </xf>
    <xf numFmtId="168" fontId="4" fillId="34" borderId="23" xfId="0" applyNumberFormat="1" applyFont="1" applyFill="1" applyBorder="1" applyAlignment="1">
      <alignment vertical="center"/>
    </xf>
    <xf numFmtId="168" fontId="4" fillId="0" borderId="10" xfId="0" applyNumberFormat="1" applyFont="1" applyFill="1" applyBorder="1" applyAlignment="1">
      <alignment vertical="center"/>
    </xf>
    <xf numFmtId="168" fontId="4" fillId="0" borderId="23" xfId="0" applyNumberFormat="1" applyFont="1" applyFill="1" applyBorder="1" applyAlignment="1">
      <alignment vertical="center"/>
    </xf>
    <xf numFmtId="168" fontId="2" fillId="33" borderId="25" xfId="0" applyNumberFormat="1" applyFont="1" applyFill="1" applyBorder="1" applyAlignment="1">
      <alignment horizontal="center" vertical="center"/>
    </xf>
    <xf numFmtId="168" fontId="2" fillId="33" borderId="24" xfId="0" applyNumberFormat="1" applyFont="1" applyFill="1" applyBorder="1" applyAlignment="1">
      <alignment vertical="center"/>
    </xf>
    <xf numFmtId="168" fontId="2" fillId="33" borderId="13" xfId="0" applyNumberFormat="1" applyFont="1" applyFill="1" applyBorder="1" applyAlignment="1">
      <alignment vertical="center"/>
    </xf>
    <xf numFmtId="168" fontId="2" fillId="33" borderId="26" xfId="0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168" fontId="2" fillId="33" borderId="10" xfId="0" applyNumberFormat="1" applyFont="1" applyFill="1" applyBorder="1" applyAlignment="1">
      <alignment horizontal="right" vertical="center"/>
    </xf>
    <xf numFmtId="168" fontId="4" fillId="0" borderId="10" xfId="0" applyNumberFormat="1" applyFont="1" applyBorder="1" applyAlignment="1">
      <alignment horizontal="right" vertical="center"/>
    </xf>
    <xf numFmtId="4" fontId="2" fillId="33" borderId="27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B1">
      <selection activeCell="I36" sqref="I36"/>
    </sheetView>
  </sheetViews>
  <sheetFormatPr defaultColWidth="9.00390625" defaultRowHeight="12.75"/>
  <cols>
    <col min="1" max="1" width="90.75390625" style="1" customWidth="1"/>
    <col min="2" max="2" width="8.875" style="1" customWidth="1"/>
    <col min="3" max="5" width="12.75390625" style="1" customWidth="1"/>
    <col min="6" max="6" width="12.625" style="1" customWidth="1"/>
    <col min="7" max="7" width="12.75390625" style="1" customWidth="1"/>
    <col min="8" max="16384" width="9.125" style="1" customWidth="1"/>
  </cols>
  <sheetData>
    <row r="1" spans="1:7" ht="87.75" customHeight="1">
      <c r="A1" s="46"/>
      <c r="B1" s="51" t="s">
        <v>72</v>
      </c>
      <c r="C1" s="51"/>
      <c r="D1" s="51"/>
      <c r="E1" s="51"/>
      <c r="F1" s="51"/>
      <c r="G1" s="51"/>
    </row>
    <row r="3" spans="1:8" ht="103.5" customHeight="1">
      <c r="A3" s="50" t="s">
        <v>73</v>
      </c>
      <c r="B3" s="50"/>
      <c r="C3" s="50"/>
      <c r="D3" s="50"/>
      <c r="E3" s="50"/>
      <c r="F3" s="50"/>
      <c r="G3" s="50"/>
      <c r="H3" s="26"/>
    </row>
    <row r="4" ht="9.75" customHeight="1"/>
    <row r="5" spans="4:7" ht="13.5" thickBot="1">
      <c r="D5" s="2"/>
      <c r="E5" s="2"/>
      <c r="F5" s="2"/>
      <c r="G5" s="2" t="s">
        <v>23</v>
      </c>
    </row>
    <row r="6" spans="1:7" ht="61.5" customHeight="1" thickBot="1">
      <c r="A6" s="19" t="s">
        <v>64</v>
      </c>
      <c r="B6" s="20" t="s">
        <v>22</v>
      </c>
      <c r="C6" s="24" t="s">
        <v>66</v>
      </c>
      <c r="D6" s="23" t="s">
        <v>63</v>
      </c>
      <c r="E6" s="23" t="s">
        <v>71</v>
      </c>
      <c r="F6" s="25" t="s">
        <v>74</v>
      </c>
      <c r="G6" s="22" t="s">
        <v>65</v>
      </c>
    </row>
    <row r="7" spans="1:7" s="4" customFormat="1" ht="20.25" customHeight="1">
      <c r="A7" s="17" t="s">
        <v>0</v>
      </c>
      <c r="B7" s="18" t="s">
        <v>9</v>
      </c>
      <c r="C7" s="27">
        <f>SUM(C8:C14)</f>
        <v>5545.5</v>
      </c>
      <c r="D7" s="27">
        <f>SUM(D8:D14)</f>
        <v>299.5000000000002</v>
      </c>
      <c r="E7" s="27">
        <f>SUM(E8:E14)</f>
        <v>5845</v>
      </c>
      <c r="F7" s="28">
        <f>SUM(F8:F14)</f>
        <v>5811.099999999999</v>
      </c>
      <c r="G7" s="29">
        <f>SUM(F7/E7*100)</f>
        <v>99.42001710863985</v>
      </c>
    </row>
    <row r="8" spans="1:7" s="6" customFormat="1" ht="37.5" customHeight="1">
      <c r="A8" s="11" t="s">
        <v>1</v>
      </c>
      <c r="B8" s="5" t="s">
        <v>4</v>
      </c>
      <c r="C8" s="30">
        <v>637.3</v>
      </c>
      <c r="D8" s="30">
        <f>E8-C8</f>
        <v>53.40000000000009</v>
      </c>
      <c r="E8" s="30">
        <v>690.7</v>
      </c>
      <c r="F8" s="31">
        <v>690.7</v>
      </c>
      <c r="G8" s="32">
        <f>SUM(F8/E8*100)</f>
        <v>100</v>
      </c>
    </row>
    <row r="9" spans="1:7" s="6" customFormat="1" ht="46.5" customHeight="1">
      <c r="A9" s="11" t="s">
        <v>2</v>
      </c>
      <c r="B9" s="5" t="s">
        <v>5</v>
      </c>
      <c r="C9" s="30">
        <v>350.4</v>
      </c>
      <c r="D9" s="30">
        <f aca="true" t="shared" si="0" ref="D9:D16">E9-C9</f>
        <v>-20.099999999999966</v>
      </c>
      <c r="E9" s="30">
        <v>330.3</v>
      </c>
      <c r="F9" s="31">
        <v>330.3</v>
      </c>
      <c r="G9" s="32">
        <f aca="true" t="shared" si="1" ref="G9:G18">SUM(F9/E9*100)</f>
        <v>100</v>
      </c>
    </row>
    <row r="10" spans="1:7" s="6" customFormat="1" ht="50.25" customHeight="1">
      <c r="A10" s="11" t="s">
        <v>3</v>
      </c>
      <c r="B10" s="5" t="s">
        <v>6</v>
      </c>
      <c r="C10" s="30">
        <v>3824.9</v>
      </c>
      <c r="D10" s="30">
        <f t="shared" si="0"/>
        <v>266.9000000000001</v>
      </c>
      <c r="E10" s="30">
        <v>4091.8</v>
      </c>
      <c r="F10" s="31">
        <v>4067.9</v>
      </c>
      <c r="G10" s="32">
        <f t="shared" si="1"/>
        <v>99.4159049806931</v>
      </c>
    </row>
    <row r="11" spans="1:7" s="6" customFormat="1" ht="30.75" customHeight="1">
      <c r="A11" s="11" t="s">
        <v>53</v>
      </c>
      <c r="B11" s="5" t="s">
        <v>52</v>
      </c>
      <c r="C11" s="30">
        <v>713.9</v>
      </c>
      <c r="D11" s="30">
        <f t="shared" si="0"/>
        <v>0</v>
      </c>
      <c r="E11" s="30">
        <v>713.9</v>
      </c>
      <c r="F11" s="31">
        <v>713.9</v>
      </c>
      <c r="G11" s="32">
        <f t="shared" si="1"/>
        <v>100</v>
      </c>
    </row>
    <row r="12" spans="1:7" s="6" customFormat="1" ht="16.5" customHeight="1" hidden="1">
      <c r="A12" s="11" t="s">
        <v>34</v>
      </c>
      <c r="B12" s="5" t="s">
        <v>33</v>
      </c>
      <c r="C12" s="33"/>
      <c r="D12" s="30">
        <f t="shared" si="0"/>
        <v>0</v>
      </c>
      <c r="E12" s="30"/>
      <c r="F12" s="31"/>
      <c r="G12" s="32" t="e">
        <f t="shared" si="1"/>
        <v>#DIV/0!</v>
      </c>
    </row>
    <row r="13" spans="1:7" s="6" customFormat="1" ht="21" customHeight="1">
      <c r="A13" s="11" t="s">
        <v>7</v>
      </c>
      <c r="B13" s="5" t="s">
        <v>28</v>
      </c>
      <c r="C13" s="30">
        <v>10</v>
      </c>
      <c r="D13" s="30">
        <f t="shared" si="0"/>
        <v>0</v>
      </c>
      <c r="E13" s="30">
        <v>10</v>
      </c>
      <c r="F13" s="31">
        <v>0</v>
      </c>
      <c r="G13" s="32">
        <f t="shared" si="1"/>
        <v>0</v>
      </c>
    </row>
    <row r="14" spans="1:7" s="6" customFormat="1" ht="21" customHeight="1">
      <c r="A14" s="11" t="s">
        <v>8</v>
      </c>
      <c r="B14" s="5" t="s">
        <v>38</v>
      </c>
      <c r="C14" s="30">
        <v>9</v>
      </c>
      <c r="D14" s="30">
        <f t="shared" si="0"/>
        <v>-0.6999999999999993</v>
      </c>
      <c r="E14" s="30">
        <v>8.3</v>
      </c>
      <c r="F14" s="31">
        <v>8.3</v>
      </c>
      <c r="G14" s="32">
        <f t="shared" si="1"/>
        <v>100</v>
      </c>
    </row>
    <row r="15" spans="1:7" s="4" customFormat="1" ht="19.5" customHeight="1">
      <c r="A15" s="12" t="s">
        <v>26</v>
      </c>
      <c r="B15" s="7" t="s">
        <v>25</v>
      </c>
      <c r="C15" s="34">
        <f>SUM(C16)</f>
        <v>88.3</v>
      </c>
      <c r="D15" s="34">
        <f>SUM(D16)</f>
        <v>0</v>
      </c>
      <c r="E15" s="34">
        <f>SUM(E16)</f>
        <v>88.3</v>
      </c>
      <c r="F15" s="35">
        <f>SUM(F16)</f>
        <v>88.3</v>
      </c>
      <c r="G15" s="29">
        <f>SUM(F15/E15*100)</f>
        <v>100</v>
      </c>
    </row>
    <row r="16" spans="1:7" s="6" customFormat="1" ht="21.75" customHeight="1">
      <c r="A16" s="11" t="s">
        <v>27</v>
      </c>
      <c r="B16" s="5" t="s">
        <v>24</v>
      </c>
      <c r="C16" s="30">
        <v>88.3</v>
      </c>
      <c r="D16" s="30">
        <f t="shared" si="0"/>
        <v>0</v>
      </c>
      <c r="E16" s="30">
        <v>88.3</v>
      </c>
      <c r="F16" s="31">
        <v>88.3</v>
      </c>
      <c r="G16" s="32">
        <f t="shared" si="1"/>
        <v>100</v>
      </c>
    </row>
    <row r="17" spans="1:7" s="6" customFormat="1" ht="31.5" customHeight="1" hidden="1">
      <c r="A17" s="12" t="s">
        <v>48</v>
      </c>
      <c r="B17" s="7" t="s">
        <v>51</v>
      </c>
      <c r="C17" s="36"/>
      <c r="D17" s="36">
        <f>SUM(D18:D19)</f>
        <v>0</v>
      </c>
      <c r="E17" s="36">
        <f>SUM(E18:E19)</f>
        <v>0</v>
      </c>
      <c r="F17" s="37">
        <f>SUM(F18:F19)</f>
        <v>0</v>
      </c>
      <c r="G17" s="29">
        <f>G19</f>
        <v>0</v>
      </c>
    </row>
    <row r="18" spans="1:7" s="6" customFormat="1" ht="31.5" customHeight="1" hidden="1">
      <c r="A18" s="11" t="s">
        <v>49</v>
      </c>
      <c r="B18" s="5" t="s">
        <v>50</v>
      </c>
      <c r="C18" s="30"/>
      <c r="D18" s="30"/>
      <c r="E18" s="30"/>
      <c r="F18" s="31">
        <v>0</v>
      </c>
      <c r="G18" s="32" t="e">
        <f t="shared" si="1"/>
        <v>#DIV/0!</v>
      </c>
    </row>
    <row r="19" spans="1:7" s="6" customFormat="1" ht="30" customHeight="1" hidden="1">
      <c r="A19" s="11" t="s">
        <v>54</v>
      </c>
      <c r="B19" s="5" t="s">
        <v>55</v>
      </c>
      <c r="C19" s="30"/>
      <c r="D19" s="30"/>
      <c r="E19" s="30"/>
      <c r="F19" s="31">
        <v>0</v>
      </c>
      <c r="G19" s="32">
        <v>0</v>
      </c>
    </row>
    <row r="20" spans="1:7" s="4" customFormat="1" ht="19.5" customHeight="1">
      <c r="A20" s="12" t="s">
        <v>10</v>
      </c>
      <c r="B20" s="7" t="s">
        <v>11</v>
      </c>
      <c r="C20" s="34">
        <f>SUM(C21:C23)</f>
        <v>1938.5</v>
      </c>
      <c r="D20" s="34">
        <f>SUM(D21:D23)</f>
        <v>-219</v>
      </c>
      <c r="E20" s="34">
        <f>SUM(E21:E23)</f>
        <v>1719.5</v>
      </c>
      <c r="F20" s="35">
        <f>SUM(F21:F23)</f>
        <v>1658.2</v>
      </c>
      <c r="G20" s="29">
        <f>SUM(F20/E20*100)</f>
        <v>96.43501017737715</v>
      </c>
    </row>
    <row r="21" spans="1:7" s="6" customFormat="1" ht="21" customHeight="1">
      <c r="A21" s="11" t="s">
        <v>56</v>
      </c>
      <c r="B21" s="5" t="s">
        <v>57</v>
      </c>
      <c r="C21" s="30">
        <v>84.9</v>
      </c>
      <c r="D21" s="30">
        <f>E21-C21</f>
        <v>0</v>
      </c>
      <c r="E21" s="30">
        <v>84.9</v>
      </c>
      <c r="F21" s="31">
        <v>84.9</v>
      </c>
      <c r="G21" s="32">
        <f>SUM(F21/E21*100)</f>
        <v>100</v>
      </c>
    </row>
    <row r="22" spans="1:7" s="6" customFormat="1" ht="20.25" customHeight="1">
      <c r="A22" s="11" t="s">
        <v>60</v>
      </c>
      <c r="B22" s="5" t="s">
        <v>59</v>
      </c>
      <c r="C22" s="30">
        <v>1853.6</v>
      </c>
      <c r="D22" s="30">
        <f>E22-C22</f>
        <v>-219</v>
      </c>
      <c r="E22" s="30">
        <v>1634.6</v>
      </c>
      <c r="F22" s="31">
        <v>1573.3</v>
      </c>
      <c r="G22" s="32">
        <f>SUM(F22/E22*100)</f>
        <v>96.24984705738407</v>
      </c>
    </row>
    <row r="23" spans="1:7" s="6" customFormat="1" ht="21.75" customHeight="1" hidden="1">
      <c r="A23" s="11" t="s">
        <v>12</v>
      </c>
      <c r="B23" s="5" t="s">
        <v>13</v>
      </c>
      <c r="C23" s="30"/>
      <c r="D23" s="30"/>
      <c r="E23" s="30"/>
      <c r="F23" s="31">
        <v>0</v>
      </c>
      <c r="G23" s="32">
        <v>0</v>
      </c>
    </row>
    <row r="24" spans="1:7" s="4" customFormat="1" ht="19.5" customHeight="1">
      <c r="A24" s="12" t="s">
        <v>14</v>
      </c>
      <c r="B24" s="7" t="s">
        <v>15</v>
      </c>
      <c r="C24" s="34">
        <f>SUM(C25:C27)</f>
        <v>13.8</v>
      </c>
      <c r="D24" s="34">
        <f>SUM(D25:D27)</f>
        <v>0</v>
      </c>
      <c r="E24" s="34">
        <f>SUM(E25:E27)</f>
        <v>13.8</v>
      </c>
      <c r="F24" s="35">
        <f>SUM(F25:F27)</f>
        <v>13.8</v>
      </c>
      <c r="G24" s="29">
        <f>SUM(F24/E24*100)</f>
        <v>100</v>
      </c>
    </row>
    <row r="25" spans="1:7" s="9" customFormat="1" ht="21" customHeight="1" hidden="1">
      <c r="A25" s="13" t="s">
        <v>39</v>
      </c>
      <c r="B25" s="8" t="s">
        <v>40</v>
      </c>
      <c r="C25" s="38"/>
      <c r="D25" s="38"/>
      <c r="E25" s="38"/>
      <c r="F25" s="39">
        <v>0</v>
      </c>
      <c r="G25" s="32">
        <v>0</v>
      </c>
    </row>
    <row r="26" spans="1:7" s="6" customFormat="1" ht="21" customHeight="1" hidden="1">
      <c r="A26" s="11" t="s">
        <v>36</v>
      </c>
      <c r="B26" s="10" t="s">
        <v>37</v>
      </c>
      <c r="C26" s="40"/>
      <c r="D26" s="40"/>
      <c r="E26" s="38"/>
      <c r="F26" s="41">
        <v>0</v>
      </c>
      <c r="G26" s="32">
        <v>0</v>
      </c>
    </row>
    <row r="27" spans="1:7" s="6" customFormat="1" ht="21" customHeight="1">
      <c r="A27" s="14" t="s">
        <v>16</v>
      </c>
      <c r="B27" s="5" t="s">
        <v>17</v>
      </c>
      <c r="C27" s="30">
        <v>13.8</v>
      </c>
      <c r="D27" s="30">
        <f>E27-C27</f>
        <v>0</v>
      </c>
      <c r="E27" s="38">
        <v>13.8</v>
      </c>
      <c r="F27" s="31">
        <v>13.8</v>
      </c>
      <c r="G27" s="32">
        <v>0</v>
      </c>
    </row>
    <row r="28" spans="1:7" s="4" customFormat="1" ht="19.5" customHeight="1">
      <c r="A28" s="12" t="s">
        <v>58</v>
      </c>
      <c r="B28" s="7" t="s">
        <v>18</v>
      </c>
      <c r="C28" s="42"/>
      <c r="D28" s="34">
        <f>SUM(D29)</f>
        <v>0</v>
      </c>
      <c r="E28" s="34">
        <f>SUM(E29)</f>
        <v>0</v>
      </c>
      <c r="F28" s="35">
        <f>SUM(F29)</f>
        <v>0</v>
      </c>
      <c r="G28" s="43">
        <f>SUM(G29)</f>
        <v>0</v>
      </c>
    </row>
    <row r="29" spans="1:7" s="6" customFormat="1" ht="21" customHeight="1">
      <c r="A29" s="11" t="s">
        <v>19</v>
      </c>
      <c r="B29" s="5" t="s">
        <v>20</v>
      </c>
      <c r="C29" s="33"/>
      <c r="D29" s="30"/>
      <c r="E29" s="30"/>
      <c r="F29" s="31">
        <v>0</v>
      </c>
      <c r="G29" s="32">
        <v>0</v>
      </c>
    </row>
    <row r="30" spans="1:7" ht="19.5" customHeight="1">
      <c r="A30" s="12" t="s">
        <v>41</v>
      </c>
      <c r="B30" s="7" t="s">
        <v>43</v>
      </c>
      <c r="C30" s="34">
        <f>SUM(C31)</f>
        <v>946.1</v>
      </c>
      <c r="D30" s="34">
        <f>SUM(D31)</f>
        <v>12.100000000000023</v>
      </c>
      <c r="E30" s="34">
        <f>SUM(E31)</f>
        <v>958.2</v>
      </c>
      <c r="F30" s="35">
        <f>SUM(F31)</f>
        <v>958.2</v>
      </c>
      <c r="G30" s="29">
        <f>SUM(F30/E30*100)</f>
        <v>100</v>
      </c>
    </row>
    <row r="31" spans="1:7" s="6" customFormat="1" ht="20.25" customHeight="1">
      <c r="A31" s="11" t="s">
        <v>42</v>
      </c>
      <c r="B31" s="5" t="s">
        <v>44</v>
      </c>
      <c r="C31" s="30">
        <v>946.1</v>
      </c>
      <c r="D31" s="30">
        <f>E31-C31</f>
        <v>12.100000000000023</v>
      </c>
      <c r="E31" s="38">
        <v>958.2</v>
      </c>
      <c r="F31" s="31">
        <v>958.2</v>
      </c>
      <c r="G31" s="32">
        <f>SUM(F31/E31*100)</f>
        <v>100</v>
      </c>
    </row>
    <row r="32" spans="1:7" s="6" customFormat="1" ht="19.5" customHeight="1">
      <c r="A32" s="12" t="s">
        <v>29</v>
      </c>
      <c r="B32" s="7" t="s">
        <v>30</v>
      </c>
      <c r="C32" s="34">
        <f>SUM(C33:C34)</f>
        <v>85</v>
      </c>
      <c r="D32" s="34">
        <f>SUM(D33:D34)</f>
        <v>16.400000000000006</v>
      </c>
      <c r="E32" s="34">
        <f>SUM(E33:E34)</f>
        <v>101.4</v>
      </c>
      <c r="F32" s="35">
        <f>SUM(F33:F34)</f>
        <v>101.4</v>
      </c>
      <c r="G32" s="29">
        <f>SUM(F32/E32*100)</f>
        <v>100</v>
      </c>
    </row>
    <row r="33" spans="1:7" s="21" customFormat="1" ht="19.5" customHeight="1">
      <c r="A33" s="13" t="s">
        <v>61</v>
      </c>
      <c r="B33" s="8" t="s">
        <v>62</v>
      </c>
      <c r="C33" s="38">
        <v>85</v>
      </c>
      <c r="D33" s="30">
        <f>E33-C33</f>
        <v>16.400000000000006</v>
      </c>
      <c r="E33" s="38">
        <v>101.4</v>
      </c>
      <c r="F33" s="39">
        <v>101.4</v>
      </c>
      <c r="G33" s="32">
        <f>SUM(F33/E33*100)</f>
        <v>100</v>
      </c>
    </row>
    <row r="34" spans="1:7" s="6" customFormat="1" ht="21.75" customHeight="1" hidden="1">
      <c r="A34" s="11" t="s">
        <v>32</v>
      </c>
      <c r="B34" s="5" t="s">
        <v>31</v>
      </c>
      <c r="C34" s="30"/>
      <c r="D34" s="30"/>
      <c r="E34" s="30"/>
      <c r="F34" s="31">
        <v>0</v>
      </c>
      <c r="G34" s="32">
        <v>0</v>
      </c>
    </row>
    <row r="35" spans="1:7" s="4" customFormat="1" ht="19.5" customHeight="1">
      <c r="A35" s="12" t="s">
        <v>45</v>
      </c>
      <c r="B35" s="7" t="s">
        <v>21</v>
      </c>
      <c r="C35" s="34">
        <f>SUM(C36)</f>
        <v>0</v>
      </c>
      <c r="D35" s="34">
        <f>SUM(D36)</f>
        <v>0</v>
      </c>
      <c r="E35" s="34">
        <f>SUM(E36)</f>
        <v>0</v>
      </c>
      <c r="F35" s="35">
        <f>SUM(F36)</f>
        <v>0</v>
      </c>
      <c r="G35" s="29">
        <f>G36</f>
        <v>0</v>
      </c>
    </row>
    <row r="36" spans="1:7" s="6" customFormat="1" ht="21" customHeight="1">
      <c r="A36" s="11" t="s">
        <v>47</v>
      </c>
      <c r="B36" s="5" t="s">
        <v>46</v>
      </c>
      <c r="C36" s="30">
        <v>0</v>
      </c>
      <c r="D36" s="30">
        <f>E36-C36</f>
        <v>0</v>
      </c>
      <c r="E36" s="30">
        <v>0</v>
      </c>
      <c r="F36" s="31">
        <v>0</v>
      </c>
      <c r="G36" s="32">
        <v>0</v>
      </c>
    </row>
    <row r="37" spans="1:7" s="4" customFormat="1" ht="19.5" customHeight="1">
      <c r="A37" s="12" t="s">
        <v>67</v>
      </c>
      <c r="B37" s="3" t="s">
        <v>69</v>
      </c>
      <c r="C37" s="47">
        <v>10</v>
      </c>
      <c r="D37" s="34">
        <f>SUM(D38)</f>
        <v>-10</v>
      </c>
      <c r="E37" s="34">
        <f>SUM(E38)</f>
        <v>0</v>
      </c>
      <c r="F37" s="35">
        <f>SUM(F38)</f>
        <v>0</v>
      </c>
      <c r="G37" s="43">
        <f>SUM(G38)</f>
        <v>0</v>
      </c>
    </row>
    <row r="38" spans="1:7" s="6" customFormat="1" ht="21.75" customHeight="1">
      <c r="A38" s="11" t="s">
        <v>68</v>
      </c>
      <c r="B38" s="5" t="s">
        <v>70</v>
      </c>
      <c r="C38" s="48">
        <v>10</v>
      </c>
      <c r="D38" s="30">
        <f>E38-C38</f>
        <v>-10</v>
      </c>
      <c r="E38" s="30">
        <v>0</v>
      </c>
      <c r="F38" s="31">
        <v>0</v>
      </c>
      <c r="G38" s="32">
        <v>0</v>
      </c>
    </row>
    <row r="39" spans="1:7" s="4" customFormat="1" ht="24.75" customHeight="1" thickBot="1">
      <c r="A39" s="15" t="s">
        <v>35</v>
      </c>
      <c r="B39" s="16"/>
      <c r="C39" s="44">
        <f>SUM(C7,C15,C20,C24,C28,C30,C37,C32,C17,C35)</f>
        <v>8627.2</v>
      </c>
      <c r="D39" s="44">
        <f>SUM(D7,D15,D20,D24,D28,D30,D37,D32,D17,D35)</f>
        <v>99.00000000000026</v>
      </c>
      <c r="E39" s="44">
        <f>SUM(E7,E15,E20,E24,E28,E30,E37,E32,E17,E35)</f>
        <v>8726.2</v>
      </c>
      <c r="F39" s="49">
        <f>SUM(F7,F15,F20,F24,F28,F30,F37,F32,F17,F35)</f>
        <v>8631</v>
      </c>
      <c r="G39" s="45">
        <f>SUM(F39/E39*100)</f>
        <v>98.90903256858655</v>
      </c>
    </row>
  </sheetData>
  <sheetProtection/>
  <mergeCells count="2">
    <mergeCell ref="A3:G3"/>
    <mergeCell ref="B1:G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2015-02-18T06:40:26Z</cp:lastPrinted>
  <dcterms:created xsi:type="dcterms:W3CDTF">2007-10-29T10:11:26Z</dcterms:created>
  <dcterms:modified xsi:type="dcterms:W3CDTF">2015-02-18T06:40:34Z</dcterms:modified>
  <cp:category/>
  <cp:version/>
  <cp:contentType/>
  <cp:contentStatus/>
</cp:coreProperties>
</file>