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" sheetId="1" r:id="rId1"/>
    <sheet name="не печатать" sheetId="2" r:id="rId2"/>
  </sheets>
  <definedNames>
    <definedName name="_xlnm.Print_Area" localSheetId="0">'2018'!$A$1:$E$15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<sst xmlns="http://schemas.openxmlformats.org/spreadsheetml/2006/main" count="62" uniqueCount="32">
  <si>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</si>
  <si>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</si>
  <si>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</si>
  <si>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</si>
  <si>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</si>
  <si>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</si>
  <si>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</si>
  <si>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</si>
  <si>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</si>
  <si>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</si>
  <si>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</si>
  <si>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</si>
  <si>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</si>
  <si>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</si>
  <si>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</si>
  <si>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</si>
  <si>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</si>
  <si>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</si>
  <si>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</si>
  <si>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</si>
  <si>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903 01 02 00 00 10 0000 710</t>
  </si>
  <si>
    <t>903 01 02 00 00 10 0000 810</t>
  </si>
  <si>
    <t>903 01 03 01 00 10 0000 710</t>
  </si>
  <si>
    <t>903 01 03 01 00 10 0000 810</t>
  </si>
  <si>
    <t>000 01 05 02 01 10 0000 510</t>
  </si>
  <si>
    <t>000 01 05 02 01 10 0000610</t>
  </si>
  <si>
    <t>внесение изменений</t>
  </si>
  <si>
    <t>План на 2019 год</t>
  </si>
  <si>
    <t>Уточненный план на 2019 год</t>
  </si>
  <si>
    <t>ИСТОЧНИКИ ВНУТРЕННЕГО ФИНАНСИРОВАНИЯ ДЕФИЦИТА 
БЮДЖЕТ СЕМИГОРСКОГО МУНИЦИПАЛЬНОГО ОБРАЗОВАНИЯ
 НА 2019 ГОД</t>
  </si>
  <si>
    <t xml:space="preserve">Приложение 13  к решению Думы 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муниципального образования на 2019 год и на плановый период 2020 и 2021 годов" от 27.12.2018г.  №  228 
от "29 " марта 2019 года №  </t>
  </si>
  <si>
    <t>Приложение 13  к решению Думы 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муниципального образования на 2019 год и на плановый период 2020 и 2021 годов" от 27.12.2018г.  №  228 
от "29"  марта  2019 года № 236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</si>
</sst>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23" customHeight="1">
      <c r="B1" s="28"/>
      <c r="C1" s="30" t="s">
        <v>31</v>
      </c>
      <c r="D1" s="30"/>
      <c r="E1" s="30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29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13</v>
      </c>
    </row>
    <row r="5" spans="1:5" s="2" customFormat="1" ht="25.5" customHeight="1">
      <c r="A5" s="4" t="s">
        <v>6</v>
      </c>
      <c r="B5" s="4" t="s">
        <v>5</v>
      </c>
      <c r="C5" s="27" t="s">
        <v>27</v>
      </c>
      <c r="D5" s="27" t="s">
        <v>26</v>
      </c>
      <c r="E5" s="27" t="s">
        <v>28</v>
      </c>
    </row>
    <row r="6" spans="1:5" ht="49.5" customHeight="1">
      <c r="A6" s="8" t="s">
        <v>2</v>
      </c>
      <c r="B6" s="11" t="s">
        <v>4</v>
      </c>
      <c r="C6" s="19">
        <v>42.8</v>
      </c>
      <c r="D6" s="19">
        <f>E6-C6</f>
        <v>137.69999999999982</v>
      </c>
      <c r="E6" s="19">
        <f>SUM(E7,E10,E13)</f>
        <v>180.49999999999983</v>
      </c>
    </row>
    <row r="7" spans="1:5" ht="33" customHeight="1">
      <c r="A7" s="8" t="s">
        <v>0</v>
      </c>
      <c r="B7" s="11" t="s">
        <v>10</v>
      </c>
      <c r="C7" s="19">
        <v>42.8</v>
      </c>
      <c r="D7" s="19">
        <f aca="true" t="shared" si="0" ref="D7:D13">E7-C7</f>
        <v>0</v>
      </c>
      <c r="E7" s="19">
        <f>SUM(E8:E9)</f>
        <v>42.8</v>
      </c>
    </row>
    <row r="8" spans="1:5" ht="40.5" customHeight="1">
      <c r="A8" s="5" t="s">
        <v>14</v>
      </c>
      <c r="B8" s="12" t="s">
        <v>20</v>
      </c>
      <c r="C8" s="18">
        <v>42.8</v>
      </c>
      <c r="D8" s="18">
        <f t="shared" si="0"/>
        <v>0</v>
      </c>
      <c r="E8" s="18">
        <v>42.8</v>
      </c>
    </row>
    <row r="9" spans="1:5" ht="40.5" customHeight="1">
      <c r="A9" s="5" t="s">
        <v>15</v>
      </c>
      <c r="B9" s="12" t="s">
        <v>21</v>
      </c>
      <c r="C9" s="18">
        <v>0</v>
      </c>
      <c r="D9" s="18">
        <f t="shared" si="0"/>
        <v>0</v>
      </c>
      <c r="E9" s="18">
        <v>0</v>
      </c>
    </row>
    <row r="10" spans="1:5" ht="35.25" customHeight="1">
      <c r="A10" s="8" t="s">
        <v>1</v>
      </c>
      <c r="B10" s="11" t="s">
        <v>11</v>
      </c>
      <c r="C10" s="19">
        <v>0</v>
      </c>
      <c r="D10" s="19">
        <f t="shared" si="0"/>
        <v>0</v>
      </c>
      <c r="E10" s="19">
        <f>SUM(E11:E12)</f>
        <v>0</v>
      </c>
    </row>
    <row r="11" spans="1:5" ht="48" customHeight="1">
      <c r="A11" s="5" t="s">
        <v>16</v>
      </c>
      <c r="B11" s="12" t="s">
        <v>22</v>
      </c>
      <c r="C11" s="18">
        <v>0</v>
      </c>
      <c r="D11" s="18">
        <f t="shared" si="0"/>
        <v>0</v>
      </c>
      <c r="E11" s="18">
        <v>0</v>
      </c>
    </row>
    <row r="12" spans="1:5" ht="50.25" customHeight="1">
      <c r="A12" s="5" t="s">
        <v>17</v>
      </c>
      <c r="B12" s="12" t="s">
        <v>23</v>
      </c>
      <c r="C12" s="18">
        <v>0</v>
      </c>
      <c r="D12" s="18">
        <f t="shared" si="0"/>
        <v>0</v>
      </c>
      <c r="E12" s="18">
        <v>0</v>
      </c>
    </row>
    <row r="13" spans="1:5" ht="31.5" customHeight="1">
      <c r="A13" s="8" t="s">
        <v>3</v>
      </c>
      <c r="B13" s="11" t="s">
        <v>12</v>
      </c>
      <c r="C13" s="19">
        <v>0</v>
      </c>
      <c r="D13" s="19">
        <f t="shared" si="0"/>
        <v>137.69999999999982</v>
      </c>
      <c r="E13" s="19">
        <f>SUM(E14:E15)</f>
        <v>137.69999999999982</v>
      </c>
    </row>
    <row r="14" spans="1:5" ht="30" customHeight="1">
      <c r="A14" s="5" t="s">
        <v>18</v>
      </c>
      <c r="B14" s="12" t="s">
        <v>24</v>
      </c>
      <c r="C14" s="18">
        <v>-7471.7</v>
      </c>
      <c r="D14" s="18">
        <f>-(D17+D8+D11)</f>
        <v>-167</v>
      </c>
      <c r="E14" s="18">
        <f>-(E17+E8+E11)</f>
        <v>-7638.7</v>
      </c>
    </row>
    <row r="15" spans="1:5" ht="30" customHeight="1">
      <c r="A15" s="5" t="s">
        <v>19</v>
      </c>
      <c r="B15" s="12" t="s">
        <v>25</v>
      </c>
      <c r="C15" s="18">
        <v>7471.7</v>
      </c>
      <c r="D15" s="18">
        <f>D18-D9-D12</f>
        <v>304.7</v>
      </c>
      <c r="E15" s="18">
        <f>E18-E9-E12</f>
        <v>7776.4</v>
      </c>
    </row>
    <row r="16" spans="3:5" ht="12.75">
      <c r="C16" s="7"/>
      <c r="D16" s="7"/>
      <c r="E16" s="7"/>
    </row>
    <row r="17" spans="1:5" ht="12.75">
      <c r="A17" s="20" t="s">
        <v>7</v>
      </c>
      <c r="B17" s="6"/>
      <c r="C17" s="22">
        <v>7428.9</v>
      </c>
      <c r="D17" s="22">
        <v>167</v>
      </c>
      <c r="E17" s="22">
        <f>C17+D17</f>
        <v>7595.9</v>
      </c>
    </row>
    <row r="18" spans="1:5" ht="12.75">
      <c r="A18" s="20" t="s">
        <v>8</v>
      </c>
      <c r="B18" s="6"/>
      <c r="C18" s="22">
        <v>7471.7</v>
      </c>
      <c r="D18" s="22">
        <v>304.7</v>
      </c>
      <c r="E18" s="22">
        <f>C18+D18</f>
        <v>7776.4</v>
      </c>
    </row>
    <row r="19" spans="1:5" s="2" customFormat="1" ht="12.75">
      <c r="A19" s="21" t="s">
        <v>9</v>
      </c>
      <c r="B19" s="13"/>
      <c r="C19" s="23">
        <v>-42.8</v>
      </c>
      <c r="D19" s="23">
        <f>D17-D18</f>
        <v>-137.7</v>
      </c>
      <c r="E19" s="23">
        <f>E17-E18</f>
        <v>-180.5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2:10" s="10" customFormat="1" ht="132.75" customHeight="1">
      <c r="B1" s="28"/>
      <c r="C1" s="30" t="s">
        <v>30</v>
      </c>
      <c r="D1" s="30"/>
      <c r="E1" s="30"/>
      <c r="F1" s="15"/>
      <c r="G1" s="15"/>
      <c r="H1" s="15"/>
      <c r="I1" s="15"/>
      <c r="J1" s="15"/>
    </row>
    <row r="2" spans="1:10" ht="19.5" customHeight="1">
      <c r="A2" s="3"/>
      <c r="B2" s="3"/>
      <c r="C2" s="24"/>
      <c r="D2" s="24"/>
      <c r="E2" s="24"/>
      <c r="F2" s="3"/>
      <c r="G2" s="3"/>
      <c r="H2" s="3"/>
      <c r="I2" s="3"/>
      <c r="J2" s="3"/>
    </row>
    <row r="3" spans="1:10" ht="60.75" customHeight="1">
      <c r="A3" s="29" t="s">
        <v>29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13</v>
      </c>
    </row>
    <row r="5" spans="1:5" s="2" customFormat="1" ht="25.5" customHeight="1">
      <c r="A5" s="4" t="s">
        <v>6</v>
      </c>
      <c r="B5" s="4" t="s">
        <v>5</v>
      </c>
      <c r="C5" s="27" t="s">
        <v>27</v>
      </c>
      <c r="D5" s="27" t="s">
        <v>26</v>
      </c>
      <c r="E5" s="27" t="s">
        <v>28</v>
      </c>
    </row>
    <row r="6" spans="1:5" ht="49.5" customHeight="1">
      <c r="A6" s="8" t="s">
        <v>2</v>
      </c>
      <c r="B6" s="11" t="s">
        <v>4</v>
      </c>
      <c r="C6" s="25">
        <f>SUM(C7,C10,C13)</f>
        <v>42825</v>
      </c>
      <c r="D6" s="25">
        <f>E6-C6</f>
        <v>137732.41999999993</v>
      </c>
      <c r="E6" s="25">
        <f>SUM(E7,E10,E13)</f>
        <v>180557.41999999993</v>
      </c>
    </row>
    <row r="7" spans="1:5" ht="33" customHeight="1">
      <c r="A7" s="8" t="s">
        <v>0</v>
      </c>
      <c r="B7" s="11" t="s">
        <v>10</v>
      </c>
      <c r="C7" s="25">
        <f>SUM(C8:C9)</f>
        <v>42825</v>
      </c>
      <c r="D7" s="25">
        <f aca="true" t="shared" si="0" ref="D7:D13">E7-C7</f>
        <v>0</v>
      </c>
      <c r="E7" s="25">
        <f>SUM(E8:E9)</f>
        <v>42825</v>
      </c>
    </row>
    <row r="8" spans="1:5" ht="40.5" customHeight="1">
      <c r="A8" s="5" t="s">
        <v>14</v>
      </c>
      <c r="B8" s="12" t="s">
        <v>20</v>
      </c>
      <c r="C8" s="26">
        <v>42825</v>
      </c>
      <c r="D8" s="26">
        <f t="shared" si="0"/>
        <v>0</v>
      </c>
      <c r="E8" s="26">
        <v>42825</v>
      </c>
    </row>
    <row r="9" spans="1:5" ht="40.5" customHeight="1">
      <c r="A9" s="5" t="s">
        <v>15</v>
      </c>
      <c r="B9" s="12" t="s">
        <v>21</v>
      </c>
      <c r="C9" s="26">
        <v>0</v>
      </c>
      <c r="D9" s="26">
        <f t="shared" si="0"/>
        <v>0</v>
      </c>
      <c r="E9" s="26">
        <v>0</v>
      </c>
    </row>
    <row r="10" spans="1:5" ht="35.25" customHeight="1">
      <c r="A10" s="8" t="s">
        <v>1</v>
      </c>
      <c r="B10" s="11" t="s">
        <v>11</v>
      </c>
      <c r="C10" s="25">
        <f>SUM(C11:C12)</f>
        <v>0</v>
      </c>
      <c r="D10" s="25">
        <f t="shared" si="0"/>
        <v>0</v>
      </c>
      <c r="E10" s="25">
        <f>SUM(E11:E12)</f>
        <v>0</v>
      </c>
    </row>
    <row r="11" spans="1:5" ht="48" customHeight="1">
      <c r="A11" s="5" t="s">
        <v>16</v>
      </c>
      <c r="B11" s="12" t="s">
        <v>22</v>
      </c>
      <c r="C11" s="26">
        <v>0</v>
      </c>
      <c r="D11" s="26">
        <f t="shared" si="0"/>
        <v>0</v>
      </c>
      <c r="E11" s="26">
        <v>0</v>
      </c>
    </row>
    <row r="12" spans="1:5" ht="50.25" customHeight="1">
      <c r="A12" s="5" t="s">
        <v>17</v>
      </c>
      <c r="B12" s="12" t="s">
        <v>23</v>
      </c>
      <c r="C12" s="26">
        <v>0</v>
      </c>
      <c r="D12" s="26">
        <f t="shared" si="0"/>
        <v>0</v>
      </c>
      <c r="E12" s="26">
        <v>0</v>
      </c>
    </row>
    <row r="13" spans="1:5" ht="31.5" customHeight="1">
      <c r="A13" s="8" t="s">
        <v>3</v>
      </c>
      <c r="B13" s="11" t="s">
        <v>12</v>
      </c>
      <c r="C13" s="25">
        <f>SUM(C14:C15)</f>
        <v>0</v>
      </c>
      <c r="D13" s="25">
        <f t="shared" si="0"/>
        <v>137732.41999999993</v>
      </c>
      <c r="E13" s="25">
        <f>SUM(E14:E15)</f>
        <v>137732.41999999993</v>
      </c>
    </row>
    <row r="14" spans="1:5" ht="30" customHeight="1">
      <c r="A14" s="5" t="s">
        <v>18</v>
      </c>
      <c r="B14" s="12" t="s">
        <v>24</v>
      </c>
      <c r="C14" s="26">
        <f>-(C17+C8+C11)</f>
        <v>-7471725</v>
      </c>
      <c r="D14" s="26">
        <f>-(D17+D8+D11)</f>
        <v>-167000</v>
      </c>
      <c r="E14" s="26">
        <f>-(E17+E8+E11)</f>
        <v>-7638725</v>
      </c>
    </row>
    <row r="15" spans="1:5" ht="30" customHeight="1">
      <c r="A15" s="5" t="s">
        <v>19</v>
      </c>
      <c r="B15" s="12" t="s">
        <v>25</v>
      </c>
      <c r="C15" s="26">
        <f>C18-C9-C12</f>
        <v>7471725</v>
      </c>
      <c r="D15" s="26">
        <f>D18-D9-D12</f>
        <v>304732.42</v>
      </c>
      <c r="E15" s="26">
        <f>E18-E9-E12</f>
        <v>7776457.42</v>
      </c>
    </row>
    <row r="16" spans="3:5" ht="12.75">
      <c r="C16" s="9"/>
      <c r="D16" s="9"/>
      <c r="E16" s="9"/>
    </row>
    <row r="17" spans="1:5" ht="12.75">
      <c r="A17" s="20" t="s">
        <v>7</v>
      </c>
      <c r="B17" s="6"/>
      <c r="C17" s="9">
        <v>7428900</v>
      </c>
      <c r="D17" s="9">
        <v>167000</v>
      </c>
      <c r="E17" s="9">
        <f>C17+D17</f>
        <v>7595900</v>
      </c>
    </row>
    <row r="18" spans="1:5" ht="12.75">
      <c r="A18" s="20" t="s">
        <v>8</v>
      </c>
      <c r="B18" s="6"/>
      <c r="C18" s="9">
        <v>7471725</v>
      </c>
      <c r="D18" s="9">
        <v>304732.42</v>
      </c>
      <c r="E18" s="9">
        <f>C18+D18</f>
        <v>7776457.42</v>
      </c>
    </row>
    <row r="19" spans="1:5" s="2" customFormat="1" ht="12.75">
      <c r="A19" s="21" t="s">
        <v>9</v>
      </c>
      <c r="B19" s="13"/>
      <c r="C19" s="14">
        <f>C17-C18</f>
        <v>-42825</v>
      </c>
      <c r="D19" s="14">
        <f>D17-D18</f>
        <v>-137732.41999999998</v>
      </c>
      <c r="E19" s="14">
        <f>E17-E18</f>
        <v>-180557.41999999993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Paradise</cp:lastModifiedBy>
  <cp:lastPrinted>2019-03-29T01:31:10Z</cp:lastPrinted>
  <dcterms:created xsi:type="dcterms:W3CDTF">2007-10-29T06:04:40Z</dcterms:created>
  <dcterms:modified xsi:type="dcterms:W3CDTF">2019-03-29T01:31:43Z</dcterms:modified>
  <cp:category/>
  <cp:version/>
  <cp:contentType/>
  <cp:contentStatus/>
</cp:coreProperties>
</file>