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'2019'!$A$1:$E$56</definedName>
  </definedNames>
  <calcPr calcId="124519"/>
</workbook>
</file>

<file path=xl/calcChain.xml><?xml version="1.0" encoding="utf-8"?>
<calcChain xmlns="http://schemas.openxmlformats.org/spreadsheetml/2006/main">
  <c r="C54" i="4"/>
  <c r="C52"/>
  <c r="C51"/>
  <c r="C50"/>
  <c r="C49"/>
  <c r="C47"/>
  <c r="C45"/>
  <c r="C43"/>
  <c r="C40" s="1"/>
  <c r="C41"/>
  <c r="C38"/>
  <c r="C36"/>
  <c r="C35" s="1"/>
  <c r="C31"/>
  <c r="C28"/>
  <c r="C26"/>
  <c r="C24"/>
  <c r="C21"/>
  <c r="C20" s="1"/>
  <c r="C18"/>
  <c r="C16"/>
  <c r="C13"/>
  <c r="C11"/>
  <c r="C9"/>
  <c r="C8" s="1"/>
  <c r="E51"/>
  <c r="D55"/>
  <c r="E54"/>
  <c r="D54" s="1"/>
  <c r="D53"/>
  <c r="E52"/>
  <c r="D52"/>
  <c r="D51"/>
  <c r="E50"/>
  <c r="D50"/>
  <c r="E49"/>
  <c r="D49"/>
  <c r="D48"/>
  <c r="E47"/>
  <c r="D47" s="1"/>
  <c r="D46"/>
  <c r="E45"/>
  <c r="D45" s="1"/>
  <c r="D44"/>
  <c r="E43"/>
  <c r="D43" s="1"/>
  <c r="D42"/>
  <c r="E41"/>
  <c r="D41" s="1"/>
  <c r="E40"/>
  <c r="D39"/>
  <c r="E38"/>
  <c r="D38" s="1"/>
  <c r="D37"/>
  <c r="E36"/>
  <c r="D36" s="1"/>
  <c r="E35"/>
  <c r="C7" l="1"/>
  <c r="C34"/>
  <c r="C33" s="1"/>
  <c r="D40"/>
  <c r="D35"/>
  <c r="E34"/>
  <c r="D34"/>
  <c r="E33"/>
  <c r="D33"/>
  <c r="D32"/>
  <c r="E31"/>
  <c r="D31" s="1"/>
  <c r="D30"/>
  <c r="D29"/>
  <c r="E28"/>
  <c r="D28" s="1"/>
  <c r="D27"/>
  <c r="E26"/>
  <c r="D26" s="1"/>
  <c r="D25"/>
  <c r="E24"/>
  <c r="D24" s="1"/>
  <c r="D23"/>
  <c r="D22"/>
  <c r="E21"/>
  <c r="D21" s="1"/>
  <c r="E20"/>
  <c r="D20" s="1"/>
  <c r="D19"/>
  <c r="E18"/>
  <c r="D18" s="1"/>
  <c r="D17"/>
  <c r="E16"/>
  <c r="D16" s="1"/>
  <c r="D15"/>
  <c r="D14"/>
  <c r="E13"/>
  <c r="D13"/>
  <c r="D12"/>
  <c r="E11"/>
  <c r="D11"/>
  <c r="D10"/>
  <c r="E9"/>
  <c r="D9"/>
  <c r="E8"/>
  <c r="D8"/>
  <c r="E7"/>
  <c r="D7"/>
  <c r="E56"/>
  <c r="C56" l="1"/>
  <c r="D56" s="1"/>
</calcChain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E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<sst xmlns="http://schemas.openxmlformats.org/spreadsheetml/2006/main" count="107" uniqueCount="105">
  <si>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</si>
  <si>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</si>
  <si>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</si>
  <si>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</si>
  <si>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</si>
  <si>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</si>
  <si>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</si>
  <si>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</si>
  <si>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</si>
  <si>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</si>
  <si>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</si>
  <si>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</si>
  <si>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</si>
  <si>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</si>
  <si>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</si>
  <si>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</si>
  <si>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</si>
  <si>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</si>
  <si>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</si>
  <si>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</si>
  <si>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</si>
  <si>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</si>
  <si>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</si>
  <si>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</si>
  <si>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</si>
  <si>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</si>
  <si>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</si>
  <si>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</si>
  <si>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</si>
  <si>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</si>
  <si>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</si>
  <si>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</si>
  <si>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</si>
  <si>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</si>
  <si>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</si>
  <si>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</si>
  <si>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</si>
  <si>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</si>
  <si>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</si>
  <si>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</si>
  <si>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</si>
  <si>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</si>
  <si>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</si>
  <si>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</si>
  <si>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</si>
  <si>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</si>
  <si>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</si>
  <si>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</si>
  <si>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</si>
  <si>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</si>
  <si>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</si>
  <si>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</si>
  <si>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</si>
  <si>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</si>
  <si>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</si>
  <si>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</si>
  <si>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</si>
  <si>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</si>
  <si>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</si>
  <si>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</si>
  <si>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</si>
  <si>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</si>
  <si>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</si>
  <si>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</si>
  <si>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</si>
  <si>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</si>
  <si>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</si>
  <si>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</si>
  <si>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</si>
  <si>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</si>
  <si>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</si>
  <si>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</si>
  <si>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</si>
  <si>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</si>
  <si>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</si>
  <si>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</si>
  <si>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</si>
  <si>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План на 2019 год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</si>
  <si>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</si>
  <si>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</si>
  <si>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</si>
  <si>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</si>
  <si>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</si>
  <si>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</si>
  <si>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</si>
  <si>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</si>
  <si>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</si>
  <si>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</si>
  <si>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</si>
  <si>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</si>
  <si>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</si>
  <si>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</si>
  <si>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</si>
  <si>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</si>
  <si>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</si>
  <si>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</si>
  <si>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</si>
  <si>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</si>
  <si>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</si>
  <si>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</si>
  <si>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Внесение изменений</t>
  </si>
  <si>
    <t>Уточненый план 2019 год</t>
  </si>
  <si>
    <t>000 2 02 20079 00 0000 150</t>
  </si>
  <si>
    <t>Приложение № 1 к решению Думы
Семигорского сельского поселения Нижнеилимского района "О внесении изменений в Решение Думы Семигорского Сельского поселения Нижнеилимского района "О бюджете Семигорского 
муниципального образования на 2019 год и 
на плановый период 2020 и 2021 годов" от 27.12. 2018 г. № 228                                                                                   от "         "                     2019 г. №</t>
  </si>
  <si>
    <t>ПРОГНОЗИРУЕМЫЕ ДОХОДЫ
СЕМИГОРСКОГО МУНИЦИПАЛЬНОГО ОБРАЗОВАНИЯ
НА 2019 ГОД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</si>
</sst>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9" fillId="0" borderId="0" xfId="6" applyFont="1" applyBorder="1" applyAlignment="1">
      <alignment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top" wrapText="1"/>
    </xf>
    <xf numFmtId="0" fontId="9" fillId="0" borderId="0" xfId="6" applyFont="1" applyAlignment="1">
      <alignment horizontal="left" vertical="top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SheetLayoutView="100" workbookViewId="0">
      <selection activeCell="B1" sqref="B1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3" ht="120" customHeight="1">
      <c r="A1" s="101"/>
      <c r="B1" s="102"/>
      <c r="C1" s="104" t="s">
        <v>103</v>
      </c>
      <c r="D1" s="105"/>
      <c r="E1" s="105"/>
    </row>
    <row r="2" spans="1:13" ht="62.25" customHeight="1">
      <c r="A2" s="107" t="s">
        <v>104</v>
      </c>
      <c r="B2" s="107"/>
      <c r="C2" s="107"/>
      <c r="D2" s="107"/>
      <c r="E2" s="107"/>
      <c r="F2" s="19"/>
      <c r="G2" s="19"/>
      <c r="H2" s="19"/>
      <c r="I2" s="19"/>
      <c r="J2" s="19"/>
      <c r="K2" s="19"/>
      <c r="L2" s="19"/>
      <c r="M2" s="19"/>
    </row>
    <row r="3" spans="1:13" ht="11.25" customHeight="1">
      <c r="A3" s="18"/>
      <c r="B3" s="18"/>
    </row>
    <row r="4" spans="1:13" ht="14.25" customHeight="1">
      <c r="A4" s="17"/>
      <c r="B4" s="17"/>
      <c r="C4" s="57"/>
      <c r="D4" s="57"/>
      <c r="E4" s="57" t="s">
        <v>70</v>
      </c>
    </row>
    <row r="5" spans="1:13" s="9" customFormat="1" ht="33" customHeight="1">
      <c r="A5" s="106" t="s">
        <v>33</v>
      </c>
      <c r="B5" s="103" t="s">
        <v>32</v>
      </c>
      <c r="C5" s="103" t="s">
        <v>77</v>
      </c>
      <c r="D5" s="103" t="s">
        <v>100</v>
      </c>
      <c r="E5" s="103" t="s">
        <v>101</v>
      </c>
    </row>
    <row r="6" spans="1:13" s="9" customFormat="1">
      <c r="A6" s="106"/>
      <c r="B6" s="103"/>
      <c r="C6" s="103"/>
      <c r="D6" s="103"/>
      <c r="E6" s="103"/>
    </row>
    <row r="7" spans="1:13" s="9" customFormat="1" ht="27" customHeight="1">
      <c r="A7" s="16" t="s">
        <v>31</v>
      </c>
      <c r="B7" s="20" t="s">
        <v>30</v>
      </c>
      <c r="C7" s="85">
        <f>C8+C20</f>
        <v>1487.7</v>
      </c>
      <c r="D7" s="85">
        <f>E7-C7</f>
        <v>0</v>
      </c>
      <c r="E7" s="85">
        <f>E8+E20</f>
        <v>1487.7</v>
      </c>
    </row>
    <row r="8" spans="1:13" s="15" customFormat="1" ht="21" customHeight="1">
      <c r="A8" s="86" t="s">
        <v>78</v>
      </c>
      <c r="B8" s="20" t="s">
        <v>30</v>
      </c>
      <c r="C8" s="84">
        <f>C9+C11+C13+C16+C18</f>
        <v>1487.7</v>
      </c>
      <c r="D8" s="84">
        <f t="shared" ref="D8:D56" si="0">E8-C8</f>
        <v>0</v>
      </c>
      <c r="E8" s="84">
        <f>E9+E11+E13+E16+E18</f>
        <v>1487.7</v>
      </c>
    </row>
    <row r="9" spans="1:13" s="14" customFormat="1" ht="24.95" customHeight="1">
      <c r="A9" s="12" t="s">
        <v>29</v>
      </c>
      <c r="B9" s="21" t="s">
        <v>28</v>
      </c>
      <c r="C9" s="67">
        <f>C10</f>
        <v>542</v>
      </c>
      <c r="D9" s="67">
        <f t="shared" si="0"/>
        <v>0</v>
      </c>
      <c r="E9" s="67">
        <f>E10</f>
        <v>542</v>
      </c>
    </row>
    <row r="10" spans="1:13" s="36" customFormat="1" ht="20.100000000000001" customHeight="1">
      <c r="A10" s="37" t="s">
        <v>27</v>
      </c>
      <c r="B10" s="38" t="s">
        <v>40</v>
      </c>
      <c r="C10" s="68">
        <v>542</v>
      </c>
      <c r="D10" s="68">
        <f t="shared" si="0"/>
        <v>0</v>
      </c>
      <c r="E10" s="68">
        <v>542</v>
      </c>
    </row>
    <row r="11" spans="1:13" s="9" customFormat="1" ht="24.95" customHeight="1">
      <c r="A11" s="13" t="s">
        <v>26</v>
      </c>
      <c r="B11" s="22" t="s">
        <v>25</v>
      </c>
      <c r="C11" s="69">
        <f>C12</f>
        <v>916.7</v>
      </c>
      <c r="D11" s="69">
        <f t="shared" si="0"/>
        <v>0</v>
      </c>
      <c r="E11" s="69">
        <f>E12</f>
        <v>916.7</v>
      </c>
    </row>
    <row r="12" spans="1:13" s="36" customFormat="1" ht="20.100000000000001" customHeight="1">
      <c r="A12" s="40" t="s">
        <v>24</v>
      </c>
      <c r="B12" s="41" t="s">
        <v>23</v>
      </c>
      <c r="C12" s="70">
        <v>916.7</v>
      </c>
      <c r="D12" s="70">
        <f t="shared" si="0"/>
        <v>0</v>
      </c>
      <c r="E12" s="70">
        <v>916.7</v>
      </c>
    </row>
    <row r="13" spans="1:13" s="9" customFormat="1" ht="24.95" customHeight="1">
      <c r="A13" s="12" t="s">
        <v>22</v>
      </c>
      <c r="B13" s="21" t="s">
        <v>21</v>
      </c>
      <c r="C13" s="67">
        <f>C14+C15</f>
        <v>29</v>
      </c>
      <c r="D13" s="67">
        <f t="shared" si="0"/>
        <v>0</v>
      </c>
      <c r="E13" s="67">
        <f>E14+E15</f>
        <v>29</v>
      </c>
    </row>
    <row r="14" spans="1:13" s="36" customFormat="1" ht="20.100000000000001" customHeight="1">
      <c r="A14" s="42" t="s">
        <v>20</v>
      </c>
      <c r="B14" s="43" t="s">
        <v>41</v>
      </c>
      <c r="C14" s="71">
        <v>28</v>
      </c>
      <c r="D14" s="71">
        <f t="shared" si="0"/>
        <v>0</v>
      </c>
      <c r="E14" s="71">
        <v>28</v>
      </c>
    </row>
    <row r="15" spans="1:13" s="36" customFormat="1" ht="20.100000000000001" customHeight="1">
      <c r="A15" s="42" t="s">
        <v>19</v>
      </c>
      <c r="B15" s="43" t="s">
        <v>42</v>
      </c>
      <c r="C15" s="71">
        <v>1</v>
      </c>
      <c r="D15" s="71">
        <f t="shared" si="0"/>
        <v>0</v>
      </c>
      <c r="E15" s="71">
        <v>1</v>
      </c>
    </row>
    <row r="16" spans="1:13" s="32" customFormat="1" ht="24.95" hidden="1" customHeight="1">
      <c r="A16" s="31" t="s">
        <v>17</v>
      </c>
      <c r="B16" s="30" t="s">
        <v>61</v>
      </c>
      <c r="C16" s="72">
        <f>C17</f>
        <v>0</v>
      </c>
      <c r="D16" s="72">
        <f t="shared" si="0"/>
        <v>0</v>
      </c>
      <c r="E16" s="72">
        <f>E17</f>
        <v>0</v>
      </c>
    </row>
    <row r="17" spans="1:5" s="36" customFormat="1" ht="32.25" hidden="1" customHeight="1">
      <c r="A17" s="34" t="s">
        <v>72</v>
      </c>
      <c r="B17" s="35" t="s">
        <v>60</v>
      </c>
      <c r="C17" s="73"/>
      <c r="D17" s="73">
        <f t="shared" si="0"/>
        <v>0</v>
      </c>
      <c r="E17" s="73"/>
    </row>
    <row r="18" spans="1:5" s="32" customFormat="1" ht="24.95" hidden="1" customHeight="1">
      <c r="A18" s="33" t="s">
        <v>18</v>
      </c>
      <c r="B18" s="30" t="s">
        <v>62</v>
      </c>
      <c r="C18" s="72">
        <f>C19</f>
        <v>0</v>
      </c>
      <c r="D18" s="72">
        <f t="shared" si="0"/>
        <v>0</v>
      </c>
      <c r="E18" s="72">
        <f>E19</f>
        <v>0</v>
      </c>
    </row>
    <row r="19" spans="1:5" s="36" customFormat="1" ht="20.100000000000001" hidden="1" customHeight="1">
      <c r="A19" s="34" t="s">
        <v>63</v>
      </c>
      <c r="B19" s="35" t="s">
        <v>64</v>
      </c>
      <c r="C19" s="73"/>
      <c r="D19" s="73">
        <f t="shared" si="0"/>
        <v>0</v>
      </c>
      <c r="E19" s="73"/>
    </row>
    <row r="20" spans="1:5" s="15" customFormat="1" ht="25.5" hidden="1" customHeight="1">
      <c r="A20" s="86" t="s">
        <v>59</v>
      </c>
      <c r="B20" s="20" t="s">
        <v>30</v>
      </c>
      <c r="C20" s="84">
        <f>C21+C24+C26+C28+C31</f>
        <v>0</v>
      </c>
      <c r="D20" s="84">
        <f t="shared" si="0"/>
        <v>0</v>
      </c>
      <c r="E20" s="84">
        <f>E21+E24+E26+E28+E31</f>
        <v>0</v>
      </c>
    </row>
    <row r="21" spans="1:5" s="9" customFormat="1" ht="24.95" hidden="1" customHeight="1">
      <c r="A21" s="11" t="s">
        <v>16</v>
      </c>
      <c r="B21" s="23" t="s">
        <v>15</v>
      </c>
      <c r="C21" s="74">
        <f>C22+C23</f>
        <v>0</v>
      </c>
      <c r="D21" s="74">
        <f t="shared" si="0"/>
        <v>0</v>
      </c>
      <c r="E21" s="74">
        <f>E22+E23</f>
        <v>0</v>
      </c>
    </row>
    <row r="22" spans="1:5" s="36" customFormat="1" ht="42" hidden="1" customHeight="1">
      <c r="A22" s="44" t="s">
        <v>65</v>
      </c>
      <c r="B22" s="45" t="s">
        <v>36</v>
      </c>
      <c r="C22" s="75"/>
      <c r="D22" s="75">
        <f t="shared" si="0"/>
        <v>0</v>
      </c>
      <c r="E22" s="75"/>
    </row>
    <row r="23" spans="1:5" s="36" customFormat="1" ht="42" hidden="1" customHeight="1">
      <c r="A23" s="46" t="s">
        <v>14</v>
      </c>
      <c r="B23" s="39" t="s">
        <v>13</v>
      </c>
      <c r="C23" s="76"/>
      <c r="D23" s="76">
        <f t="shared" si="0"/>
        <v>0</v>
      </c>
      <c r="E23" s="76"/>
    </row>
    <row r="24" spans="1:5" s="9" customFormat="1" ht="24.95" hidden="1" customHeight="1">
      <c r="A24" s="7" t="s">
        <v>12</v>
      </c>
      <c r="B24" s="24" t="s">
        <v>11</v>
      </c>
      <c r="C24" s="77">
        <f>C25</f>
        <v>0</v>
      </c>
      <c r="D24" s="77">
        <f t="shared" si="0"/>
        <v>0</v>
      </c>
      <c r="E24" s="77">
        <f>E25</f>
        <v>0</v>
      </c>
    </row>
    <row r="25" spans="1:5" s="36" customFormat="1" ht="20.100000000000001" hidden="1" customHeight="1">
      <c r="A25" s="58" t="s">
        <v>73</v>
      </c>
      <c r="B25" s="39" t="s">
        <v>37</v>
      </c>
      <c r="C25" s="76"/>
      <c r="D25" s="76">
        <f t="shared" si="0"/>
        <v>0</v>
      </c>
      <c r="E25" s="76"/>
    </row>
    <row r="26" spans="1:5" s="9" customFormat="1" ht="24.95" hidden="1" customHeight="1">
      <c r="A26" s="10" t="s">
        <v>10</v>
      </c>
      <c r="B26" s="25" t="s">
        <v>9</v>
      </c>
      <c r="C26" s="78">
        <f>C27</f>
        <v>0</v>
      </c>
      <c r="D26" s="78">
        <f t="shared" si="0"/>
        <v>0</v>
      </c>
      <c r="E26" s="78">
        <f>E27</f>
        <v>0</v>
      </c>
    </row>
    <row r="27" spans="1:5" s="36" customFormat="1" ht="20.100000000000001" hidden="1" customHeight="1">
      <c r="A27" s="48" t="s">
        <v>66</v>
      </c>
      <c r="B27" s="35" t="s">
        <v>8</v>
      </c>
      <c r="C27" s="73"/>
      <c r="D27" s="73">
        <f t="shared" si="0"/>
        <v>0</v>
      </c>
      <c r="E27" s="73"/>
    </row>
    <row r="28" spans="1:5" ht="24.95" hidden="1" customHeight="1">
      <c r="A28" s="27" t="s">
        <v>7</v>
      </c>
      <c r="B28" s="28" t="s">
        <v>45</v>
      </c>
      <c r="C28" s="79">
        <f>C29+C30</f>
        <v>0</v>
      </c>
      <c r="D28" s="79">
        <f t="shared" si="0"/>
        <v>0</v>
      </c>
      <c r="E28" s="79">
        <f>E29+E30</f>
        <v>0</v>
      </c>
    </row>
    <row r="29" spans="1:5" s="50" customFormat="1" ht="20.100000000000001" hidden="1" customHeight="1">
      <c r="A29" s="49" t="s">
        <v>74</v>
      </c>
      <c r="B29" s="43" t="s">
        <v>67</v>
      </c>
      <c r="C29" s="71"/>
      <c r="D29" s="71">
        <f t="shared" si="0"/>
        <v>0</v>
      </c>
      <c r="E29" s="71"/>
    </row>
    <row r="30" spans="1:5" s="50" customFormat="1" ht="20.100000000000001" hidden="1" customHeight="1">
      <c r="A30" s="49" t="s">
        <v>75</v>
      </c>
      <c r="B30" s="43" t="s">
        <v>68</v>
      </c>
      <c r="C30" s="71"/>
      <c r="D30" s="71">
        <f t="shared" si="0"/>
        <v>0</v>
      </c>
      <c r="E30" s="71"/>
    </row>
    <row r="31" spans="1:5" ht="24.95" hidden="1" customHeight="1">
      <c r="A31" s="29" t="s">
        <v>6</v>
      </c>
      <c r="B31" s="30" t="s">
        <v>46</v>
      </c>
      <c r="C31" s="72">
        <f>C32</f>
        <v>0</v>
      </c>
      <c r="D31" s="72">
        <f t="shared" si="0"/>
        <v>0</v>
      </c>
      <c r="E31" s="72">
        <f>E32</f>
        <v>0</v>
      </c>
    </row>
    <row r="32" spans="1:5" s="50" customFormat="1" ht="20.100000000000001" hidden="1" customHeight="1">
      <c r="A32" s="51" t="s">
        <v>76</v>
      </c>
      <c r="B32" s="35" t="s">
        <v>69</v>
      </c>
      <c r="C32" s="73"/>
      <c r="D32" s="73">
        <f t="shared" si="0"/>
        <v>0</v>
      </c>
      <c r="E32" s="73"/>
    </row>
    <row r="33" spans="1:5" ht="31.5" customHeight="1">
      <c r="A33" s="8" t="s">
        <v>5</v>
      </c>
      <c r="B33" s="26" t="s">
        <v>35</v>
      </c>
      <c r="C33" s="94">
        <f>C34+C54</f>
        <v>9039.1999999999971</v>
      </c>
      <c r="D33" s="94">
        <f t="shared" si="0"/>
        <v>0</v>
      </c>
      <c r="E33" s="94">
        <f>E34+E54</f>
        <v>9039.1999999999971</v>
      </c>
    </row>
    <row r="34" spans="1:5" s="61" customFormat="1" ht="33" customHeight="1">
      <c r="A34" s="59" t="s">
        <v>4</v>
      </c>
      <c r="B34" s="60" t="s">
        <v>34</v>
      </c>
      <c r="C34" s="80">
        <f>C35+C40+C49</f>
        <v>9039.1999999999971</v>
      </c>
      <c r="D34" s="80">
        <f t="shared" si="0"/>
        <v>0</v>
      </c>
      <c r="E34" s="80">
        <f>E35+E40+E49</f>
        <v>9039.1999999999971</v>
      </c>
    </row>
    <row r="35" spans="1:5" s="87" customFormat="1" ht="18.75" customHeight="1">
      <c r="A35" s="89" t="s">
        <v>38</v>
      </c>
      <c r="B35" s="60" t="s">
        <v>50</v>
      </c>
      <c r="C35" s="80">
        <f>C36+C38</f>
        <v>8585.5999999999985</v>
      </c>
      <c r="D35" s="80">
        <f t="shared" si="0"/>
        <v>0</v>
      </c>
      <c r="E35" s="80">
        <f>E36+E38</f>
        <v>8585.5999999999985</v>
      </c>
    </row>
    <row r="36" spans="1:5" s="88" customFormat="1" ht="15" customHeight="1">
      <c r="A36" s="92" t="s">
        <v>3</v>
      </c>
      <c r="B36" s="91" t="s">
        <v>49</v>
      </c>
      <c r="C36" s="93">
        <f>C37</f>
        <v>4827.3999999999996</v>
      </c>
      <c r="D36" s="93">
        <f t="shared" si="0"/>
        <v>0</v>
      </c>
      <c r="E36" s="93">
        <f>E37</f>
        <v>4827.3999999999996</v>
      </c>
    </row>
    <row r="37" spans="1:5" s="88" customFormat="1" ht="16.5" customHeight="1">
      <c r="A37" s="90" t="s">
        <v>98</v>
      </c>
      <c r="B37" s="39" t="s">
        <v>82</v>
      </c>
      <c r="C37" s="76">
        <v>4827.3999999999996</v>
      </c>
      <c r="D37" s="76">
        <f t="shared" si="0"/>
        <v>0</v>
      </c>
      <c r="E37" s="76">
        <v>4827.3999999999996</v>
      </c>
    </row>
    <row r="38" spans="1:5" s="88" customFormat="1" ht="15" customHeight="1">
      <c r="A38" s="95" t="s">
        <v>79</v>
      </c>
      <c r="B38" s="91" t="s">
        <v>80</v>
      </c>
      <c r="C38" s="93">
        <f>C39</f>
        <v>3758.2</v>
      </c>
      <c r="D38" s="93">
        <f t="shared" si="0"/>
        <v>0</v>
      </c>
      <c r="E38" s="93">
        <f>E39</f>
        <v>3758.2</v>
      </c>
    </row>
    <row r="39" spans="1:5" s="88" customFormat="1" ht="16.5" customHeight="1">
      <c r="A39" s="90" t="s">
        <v>97</v>
      </c>
      <c r="B39" s="39" t="s">
        <v>83</v>
      </c>
      <c r="C39" s="76">
        <v>3758.2</v>
      </c>
      <c r="D39" s="76">
        <f t="shared" si="0"/>
        <v>0</v>
      </c>
      <c r="E39" s="76">
        <v>3758.2</v>
      </c>
    </row>
    <row r="40" spans="1:5" s="61" customFormat="1" ht="24.95" customHeight="1">
      <c r="A40" s="62" t="s">
        <v>44</v>
      </c>
      <c r="B40" s="63" t="s">
        <v>71</v>
      </c>
      <c r="C40" s="81">
        <f>C43+C45+C47+C41</f>
        <v>178.3</v>
      </c>
      <c r="D40" s="81">
        <f t="shared" si="0"/>
        <v>0</v>
      </c>
      <c r="E40" s="81">
        <f>E43+E45+E47+E41</f>
        <v>178.3</v>
      </c>
    </row>
    <row r="41" spans="1:5" s="66" customFormat="1" ht="28.5" hidden="1" customHeight="1">
      <c r="A41" s="96" t="s">
        <v>81</v>
      </c>
      <c r="B41" s="97" t="s">
        <v>102</v>
      </c>
      <c r="C41" s="98">
        <f>C42</f>
        <v>0</v>
      </c>
      <c r="D41" s="98">
        <f t="shared" si="0"/>
        <v>0</v>
      </c>
      <c r="E41" s="98">
        <f>E42</f>
        <v>0</v>
      </c>
    </row>
    <row r="42" spans="1:5" s="52" customFormat="1" ht="35.25" hidden="1" customHeight="1">
      <c r="A42" s="47" t="s">
        <v>96</v>
      </c>
      <c r="B42" s="39" t="s">
        <v>84</v>
      </c>
      <c r="C42" s="76"/>
      <c r="D42" s="76">
        <f t="shared" si="0"/>
        <v>0</v>
      </c>
      <c r="E42" s="76"/>
    </row>
    <row r="43" spans="1:5" s="66" customFormat="1" ht="24.95" hidden="1" customHeight="1">
      <c r="A43" s="99" t="s">
        <v>57</v>
      </c>
      <c r="B43" s="97" t="s">
        <v>58</v>
      </c>
      <c r="C43" s="98">
        <f>C44</f>
        <v>0</v>
      </c>
      <c r="D43" s="98">
        <f t="shared" si="0"/>
        <v>0</v>
      </c>
      <c r="E43" s="98">
        <f>E44</f>
        <v>0</v>
      </c>
    </row>
    <row r="44" spans="1:5" s="52" customFormat="1" ht="29.25" hidden="1" customHeight="1">
      <c r="A44" s="47" t="s">
        <v>95</v>
      </c>
      <c r="B44" s="39" t="s">
        <v>99</v>
      </c>
      <c r="C44" s="76"/>
      <c r="D44" s="76">
        <f t="shared" si="0"/>
        <v>0</v>
      </c>
      <c r="E44" s="76"/>
    </row>
    <row r="45" spans="1:5" s="100" customFormat="1" ht="29.25" hidden="1" customHeight="1">
      <c r="A45" s="99" t="s">
        <v>47</v>
      </c>
      <c r="B45" s="97" t="s">
        <v>48</v>
      </c>
      <c r="C45" s="98">
        <f>C46</f>
        <v>0</v>
      </c>
      <c r="D45" s="98">
        <f t="shared" si="0"/>
        <v>0</v>
      </c>
      <c r="E45" s="98">
        <f>E46</f>
        <v>0</v>
      </c>
    </row>
    <row r="46" spans="1:5" s="52" customFormat="1" ht="30.75" hidden="1" customHeight="1">
      <c r="A46" s="47" t="s">
        <v>94</v>
      </c>
      <c r="B46" s="39" t="s">
        <v>85</v>
      </c>
      <c r="C46" s="76"/>
      <c r="D46" s="76">
        <f t="shared" si="0"/>
        <v>0</v>
      </c>
      <c r="E46" s="76"/>
    </row>
    <row r="47" spans="1:5" s="66" customFormat="1" ht="24.95" customHeight="1">
      <c r="A47" s="99" t="s">
        <v>2</v>
      </c>
      <c r="B47" s="97" t="s">
        <v>51</v>
      </c>
      <c r="C47" s="98">
        <f>C48</f>
        <v>178.3</v>
      </c>
      <c r="D47" s="98">
        <f t="shared" si="0"/>
        <v>0</v>
      </c>
      <c r="E47" s="98">
        <f>E48</f>
        <v>178.3</v>
      </c>
    </row>
    <row r="48" spans="1:5" s="52" customFormat="1" ht="19.5" customHeight="1">
      <c r="A48" s="53" t="s">
        <v>93</v>
      </c>
      <c r="B48" s="39" t="s">
        <v>86</v>
      </c>
      <c r="C48" s="76">
        <v>178.3</v>
      </c>
      <c r="D48" s="76">
        <f t="shared" si="0"/>
        <v>0</v>
      </c>
      <c r="E48" s="76">
        <v>178.3</v>
      </c>
    </row>
    <row r="49" spans="1:5" s="61" customFormat="1" ht="24.95" customHeight="1">
      <c r="A49" s="64" t="s">
        <v>39</v>
      </c>
      <c r="B49" s="63" t="s">
        <v>52</v>
      </c>
      <c r="C49" s="81">
        <f>C50+C52</f>
        <v>275.29999999999995</v>
      </c>
      <c r="D49" s="81">
        <f t="shared" si="0"/>
        <v>0</v>
      </c>
      <c r="E49" s="81">
        <f>E50+E52</f>
        <v>275.29999999999995</v>
      </c>
    </row>
    <row r="50" spans="1:5" s="52" customFormat="1" ht="23.25" customHeight="1">
      <c r="A50" s="56" t="s">
        <v>1</v>
      </c>
      <c r="B50" s="54" t="s">
        <v>53</v>
      </c>
      <c r="C50" s="82">
        <f>C51</f>
        <v>137.1</v>
      </c>
      <c r="D50" s="82">
        <f t="shared" si="0"/>
        <v>0</v>
      </c>
      <c r="E50" s="82">
        <f>E51</f>
        <v>137.1</v>
      </c>
    </row>
    <row r="51" spans="1:5" s="52" customFormat="1" ht="22.5" customHeight="1">
      <c r="A51" s="53" t="s">
        <v>92</v>
      </c>
      <c r="B51" s="39" t="s">
        <v>87</v>
      </c>
      <c r="C51" s="76">
        <f>133.1+4</f>
        <v>137.1</v>
      </c>
      <c r="D51" s="76">
        <f t="shared" si="0"/>
        <v>0</v>
      </c>
      <c r="E51" s="76">
        <f>133.1+4</f>
        <v>137.1</v>
      </c>
    </row>
    <row r="52" spans="1:5" s="52" customFormat="1" ht="26.25" customHeight="1">
      <c r="A52" s="55" t="s">
        <v>43</v>
      </c>
      <c r="B52" s="54" t="s">
        <v>54</v>
      </c>
      <c r="C52" s="82">
        <f>C53</f>
        <v>138.19999999999999</v>
      </c>
      <c r="D52" s="82">
        <f t="shared" si="0"/>
        <v>0</v>
      </c>
      <c r="E52" s="82">
        <f>E53</f>
        <v>138.19999999999999</v>
      </c>
    </row>
    <row r="53" spans="1:5" s="52" customFormat="1" ht="24">
      <c r="A53" s="53" t="s">
        <v>90</v>
      </c>
      <c r="B53" s="39" t="s">
        <v>88</v>
      </c>
      <c r="C53" s="76">
        <v>138.19999999999999</v>
      </c>
      <c r="D53" s="76">
        <f t="shared" si="0"/>
        <v>0</v>
      </c>
      <c r="E53" s="76">
        <v>138.19999999999999</v>
      </c>
    </row>
    <row r="54" spans="1:5" s="61" customFormat="1" ht="24.95" hidden="1" customHeight="1">
      <c r="A54" s="65" t="s">
        <v>55</v>
      </c>
      <c r="B54" s="63" t="s">
        <v>56</v>
      </c>
      <c r="C54" s="81">
        <f>C55</f>
        <v>0</v>
      </c>
      <c r="D54" s="81">
        <f t="shared" si="0"/>
        <v>0</v>
      </c>
      <c r="E54" s="81">
        <f>E55</f>
        <v>0</v>
      </c>
    </row>
    <row r="55" spans="1:5" s="52" customFormat="1" ht="20.25" hidden="1" customHeight="1">
      <c r="A55" s="46" t="s">
        <v>91</v>
      </c>
      <c r="B55" s="39" t="s">
        <v>89</v>
      </c>
      <c r="C55" s="76"/>
      <c r="D55" s="76">
        <f t="shared" si="0"/>
        <v>0</v>
      </c>
      <c r="E55" s="76"/>
    </row>
    <row r="56" spans="1:5" s="4" customFormat="1" ht="28.5" customHeight="1">
      <c r="A56" s="6" t="s">
        <v>0</v>
      </c>
      <c r="B56" s="5"/>
      <c r="C56" s="83">
        <f>C7+C33</f>
        <v>10526.899999999998</v>
      </c>
      <c r="D56" s="83">
        <f t="shared" si="0"/>
        <v>0</v>
      </c>
      <c r="E56" s="83">
        <f>E7+E33</f>
        <v>10526.899999999998</v>
      </c>
    </row>
    <row r="57" spans="1:5">
      <c r="A57" s="2"/>
      <c r="B57" s="2"/>
    </row>
    <row r="58" spans="1:5">
      <c r="A58" s="2"/>
      <c r="B58" s="2"/>
    </row>
    <row r="59" spans="1:5">
      <c r="A59" s="3"/>
      <c r="B59" s="3"/>
    </row>
    <row r="60" spans="1:5">
      <c r="A60" s="2"/>
      <c r="B60" s="2"/>
    </row>
    <row r="61" spans="1:5">
      <c r="A61" s="2"/>
      <c r="B61" s="2"/>
    </row>
    <row r="62" spans="1:5">
      <c r="A62" s="2"/>
      <c r="B62" s="2"/>
    </row>
    <row r="63" spans="1:5">
      <c r="A63" s="2"/>
      <c r="B63" s="2"/>
    </row>
    <row r="64" spans="1:5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7">
    <mergeCell ref="D5:D6"/>
    <mergeCell ref="E5:E6"/>
    <mergeCell ref="C1:E1"/>
    <mergeCell ref="A5:A6"/>
    <mergeCell ref="B5:B6"/>
    <mergeCell ref="C5:C6"/>
    <mergeCell ref="A2:E2"/>
  </mergeCells>
  <phoneticPr fontId="22" type="noConversion"/>
  <pageMargins left="0.98425196850393704" right="0" top="0.39370078740157483" bottom="0" header="0" footer="0"/>
  <pageSetup paperSize="9" scale="5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2019-09-17T01:10:37Z</dcterms:modified>
</cp:coreProperties>
</file>