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" sheetId="1" r:id="rId1"/>
    <sheet name="не печатать" sheetId="2" r:id="rId2"/>
  </sheets>
  <definedNames>
    <definedName name="_xlnm.Print_Area" localSheetId="0">'2020'!$A$1:$E$16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<sst xmlns="http://schemas.openxmlformats.org/spreadsheetml/2006/main" count="62" uniqueCount="33">
  <si>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</si>
  <si>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</si>
  <si>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</si>
  <si>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</si>
  <si>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</si>
  <si>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</si>
  <si>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</si>
  <si>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</si>
  <si>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</si>
  <si>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</si>
  <si>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</si>
  <si>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</si>
  <si>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</si>
  <si>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</si>
  <si>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</si>
  <si>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</si>
  <si>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</si>
  <si>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</si>
  <si>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</si>
  <si>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</si>
  <si>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903 01 02 00 00 10 0000 710</t>
  </si>
  <si>
    <t>903 01 02 00 00 10 0000 810</t>
  </si>
  <si>
    <t>903 01 03 01 00 10 0000 710</t>
  </si>
  <si>
    <t>903 01 03 01 00 10 0000 810</t>
  </si>
  <si>
    <t>000 01 05 02 01 10 0000 510</t>
  </si>
  <si>
    <t>000 01 05 02 01 10 0000610</t>
  </si>
  <si>
    <t>ИСТОЧНИКИ ВНУТРЕННЕГО ФИНАНСИРОВАНИЯ ДЕФИЦИТА 
БЮДЖЕТ СЕМИГОРСКОГО МУНИЦИПАЛЬНОГО ОБРАЗОВАНИЯ
 НА 2020 ГОД</t>
  </si>
  <si>
    <t>План на 2020 год</t>
  </si>
  <si>
    <t>рублей</t>
  </si>
  <si>
    <t>Внесение изменений</t>
  </si>
  <si>
    <t>Уточненный план на 2020 год</t>
  </si>
  <si>
    <t>Приложение № 13 к решению Думы
Семигорского сельского поселения Нижнеилимского района "О внесении изменений в Решение Думы Семигорского поселения Нижнеилимского района
"О бюджете Семигорского 
муниципального образования на 2020 год и 
на плановый период 2021 и 2022 годов"
от " 26  " декабря  2019 года № 253
от "        "                             2020 года №</t>
  </si>
  <si>
    <t>Приложение № 13 к решению Думы 
Семигорского сельского поселения Нижнеилимского района "О внесении изменений в Решение Думы Семигорского поселения Нижнеилимского района "О бюджете Семигорского муниципального образования на 2020 год и на плановый период 2021 и 2022 годов" от " 26  " декабря  2019 года № 253
от " 30 " октября 2020 года № 33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</si>
</sst>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20" customHeight="1">
      <c r="B1" s="27"/>
      <c r="C1" s="28" t="s">
        <v>32</v>
      </c>
      <c r="D1" s="28"/>
      <c r="E1" s="28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26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13</v>
      </c>
    </row>
    <row r="5" spans="1:5" s="2" customFormat="1" ht="45.75" customHeight="1">
      <c r="A5" s="4" t="s">
        <v>6</v>
      </c>
      <c r="B5" s="4" t="s">
        <v>5</v>
      </c>
      <c r="C5" s="26" t="s">
        <v>27</v>
      </c>
      <c r="D5" s="26" t="s">
        <v>29</v>
      </c>
      <c r="E5" s="26" t="s">
        <v>30</v>
      </c>
    </row>
    <row r="6" spans="1:5" ht="49.5" customHeight="1">
      <c r="A6" s="8" t="s">
        <v>2</v>
      </c>
      <c r="B6" s="11" t="s">
        <v>4</v>
      </c>
      <c r="C6" s="19">
        <f>SUM(C7,C10,C13)</f>
        <v>859.6000000000004</v>
      </c>
      <c r="D6" s="19">
        <f>E6-C6</f>
        <v>0</v>
      </c>
      <c r="E6" s="19">
        <f>SUM(E7,E10,E13)</f>
        <v>859.6000000000004</v>
      </c>
    </row>
    <row r="7" spans="1:5" ht="33" customHeight="1">
      <c r="A7" s="8" t="s">
        <v>0</v>
      </c>
      <c r="B7" s="11" t="s">
        <v>10</v>
      </c>
      <c r="C7" s="19">
        <f>SUM(C8:C9)</f>
        <v>28</v>
      </c>
      <c r="D7" s="19">
        <f aca="true" t="shared" si="0" ref="D7:D15">E7-C7</f>
        <v>0</v>
      </c>
      <c r="E7" s="19">
        <f>SUM(E8:E9)</f>
        <v>28</v>
      </c>
    </row>
    <row r="8" spans="1:5" ht="40.5" customHeight="1">
      <c r="A8" s="5" t="s">
        <v>14</v>
      </c>
      <c r="B8" s="12" t="s">
        <v>20</v>
      </c>
      <c r="C8" s="18">
        <v>28</v>
      </c>
      <c r="D8" s="18">
        <f t="shared" si="0"/>
        <v>0</v>
      </c>
      <c r="E8" s="18">
        <v>28</v>
      </c>
    </row>
    <row r="9" spans="1:5" ht="40.5" customHeight="1">
      <c r="A9" s="5" t="s">
        <v>15</v>
      </c>
      <c r="B9" s="12" t="s">
        <v>21</v>
      </c>
      <c r="C9" s="18">
        <v>0</v>
      </c>
      <c r="D9" s="18">
        <f t="shared" si="0"/>
        <v>0</v>
      </c>
      <c r="E9" s="18">
        <v>0</v>
      </c>
    </row>
    <row r="10" spans="1:5" ht="35.25" customHeight="1">
      <c r="A10" s="8" t="s">
        <v>1</v>
      </c>
      <c r="B10" s="11" t="s">
        <v>11</v>
      </c>
      <c r="C10" s="19">
        <f>SUM(C11:C12)</f>
        <v>0</v>
      </c>
      <c r="D10" s="19">
        <f t="shared" si="0"/>
        <v>0</v>
      </c>
      <c r="E10" s="19">
        <f>SUM(E11:E12)</f>
        <v>0</v>
      </c>
    </row>
    <row r="11" spans="1:5" ht="48" customHeight="1">
      <c r="A11" s="5" t="s">
        <v>16</v>
      </c>
      <c r="B11" s="12" t="s">
        <v>22</v>
      </c>
      <c r="C11" s="18">
        <v>0</v>
      </c>
      <c r="D11" s="18">
        <f t="shared" si="0"/>
        <v>0</v>
      </c>
      <c r="E11" s="18">
        <v>0</v>
      </c>
    </row>
    <row r="12" spans="1:5" ht="50.25" customHeight="1">
      <c r="A12" s="5" t="s">
        <v>17</v>
      </c>
      <c r="B12" s="12" t="s">
        <v>23</v>
      </c>
      <c r="C12" s="18">
        <v>0</v>
      </c>
      <c r="D12" s="18">
        <f t="shared" si="0"/>
        <v>0</v>
      </c>
      <c r="E12" s="18">
        <v>0</v>
      </c>
    </row>
    <row r="13" spans="1:5" ht="31.5" customHeight="1">
      <c r="A13" s="8" t="s">
        <v>3</v>
      </c>
      <c r="B13" s="11" t="s">
        <v>12</v>
      </c>
      <c r="C13" s="19">
        <f>SUM(C14:C15)</f>
        <v>831.6000000000004</v>
      </c>
      <c r="D13" s="19">
        <f t="shared" si="0"/>
        <v>0</v>
      </c>
      <c r="E13" s="19">
        <f>SUM(E14:E15)</f>
        <v>831.6000000000004</v>
      </c>
    </row>
    <row r="14" spans="1:5" ht="30" customHeight="1">
      <c r="A14" s="5" t="s">
        <v>18</v>
      </c>
      <c r="B14" s="12" t="s">
        <v>24</v>
      </c>
      <c r="C14" s="18">
        <f>-(C17+C8+C11)</f>
        <v>-10941.6</v>
      </c>
      <c r="D14" s="18">
        <f t="shared" si="0"/>
        <v>-570.6999999999989</v>
      </c>
      <c r="E14" s="18">
        <f>-(E17+E8+E11)</f>
        <v>-11512.3</v>
      </c>
    </row>
    <row r="15" spans="1:5" ht="30" customHeight="1">
      <c r="A15" s="5" t="s">
        <v>19</v>
      </c>
      <c r="B15" s="12" t="s">
        <v>25</v>
      </c>
      <c r="C15" s="18">
        <f>C18-C9-C12</f>
        <v>11773.2</v>
      </c>
      <c r="D15" s="18">
        <f t="shared" si="0"/>
        <v>570.6999999999989</v>
      </c>
      <c r="E15" s="18">
        <f>E18-E9-E12</f>
        <v>12343.9</v>
      </c>
    </row>
    <row r="16" spans="3:5" ht="12.75">
      <c r="C16" s="7"/>
      <c r="D16" s="7"/>
      <c r="E16" s="7"/>
    </row>
    <row r="17" spans="1:5" ht="12.75">
      <c r="A17" s="20" t="s">
        <v>7</v>
      </c>
      <c r="B17" s="6"/>
      <c r="C17" s="22">
        <v>10913.6</v>
      </c>
      <c r="D17" s="22">
        <f>E17-C17</f>
        <v>570.6999999999989</v>
      </c>
      <c r="E17" s="22">
        <v>11484.3</v>
      </c>
    </row>
    <row r="18" spans="1:5" ht="12.75">
      <c r="A18" s="20" t="s">
        <v>8</v>
      </c>
      <c r="B18" s="6"/>
      <c r="C18" s="22">
        <v>11773.2</v>
      </c>
      <c r="D18" s="22">
        <f>E18-C18</f>
        <v>570.6999999999989</v>
      </c>
      <c r="E18" s="22">
        <v>12343.9</v>
      </c>
    </row>
    <row r="19" spans="1:5" s="2" customFormat="1" ht="12.75">
      <c r="A19" s="21" t="s">
        <v>9</v>
      </c>
      <c r="B19" s="13"/>
      <c r="C19" s="23">
        <f>C17-C18</f>
        <v>-859.6000000000004</v>
      </c>
      <c r="D19" s="23">
        <f>E19-C19</f>
        <v>0</v>
      </c>
      <c r="E19" s="23">
        <f>E17-E18</f>
        <v>-859.6000000000004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2">
      <selection activeCell="E18" sqref="E18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33.5" customHeight="1">
      <c r="B1" s="27"/>
      <c r="C1" s="28" t="s">
        <v>31</v>
      </c>
      <c r="D1" s="28"/>
      <c r="E1" s="28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26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28</v>
      </c>
    </row>
    <row r="5" spans="1:5" s="2" customFormat="1" ht="25.5" customHeight="1">
      <c r="A5" s="4" t="s">
        <v>6</v>
      </c>
      <c r="B5" s="4" t="s">
        <v>5</v>
      </c>
      <c r="C5" s="26" t="s">
        <v>27</v>
      </c>
      <c r="D5" s="26" t="s">
        <v>29</v>
      </c>
      <c r="E5" s="26" t="s">
        <v>30</v>
      </c>
    </row>
    <row r="6" spans="1:5" ht="49.5" customHeight="1">
      <c r="A6" s="8" t="s">
        <v>2</v>
      </c>
      <c r="B6" s="11" t="s">
        <v>4</v>
      </c>
      <c r="C6" s="24">
        <f>SUM(C7,C10,C13)</f>
        <v>859584.6999999993</v>
      </c>
      <c r="D6" s="24">
        <f>E6-C6</f>
        <v>0</v>
      </c>
      <c r="E6" s="24">
        <f>SUM(E7,E10,E13)</f>
        <v>859584.6999999993</v>
      </c>
    </row>
    <row r="7" spans="1:5" ht="33" customHeight="1">
      <c r="A7" s="8" t="s">
        <v>0</v>
      </c>
      <c r="B7" s="11" t="s">
        <v>10</v>
      </c>
      <c r="C7" s="24">
        <f>SUM(C8:C9)</f>
        <v>27945</v>
      </c>
      <c r="D7" s="24">
        <f aca="true" t="shared" si="0" ref="D7:D19">E7-C7</f>
        <v>0</v>
      </c>
      <c r="E7" s="24">
        <f>SUM(E8:E9)</f>
        <v>27945</v>
      </c>
    </row>
    <row r="8" spans="1:5" ht="40.5" customHeight="1">
      <c r="A8" s="5" t="s">
        <v>14</v>
      </c>
      <c r="B8" s="12" t="s">
        <v>20</v>
      </c>
      <c r="C8" s="25">
        <v>27945</v>
      </c>
      <c r="D8" s="25">
        <f t="shared" si="0"/>
        <v>0</v>
      </c>
      <c r="E8" s="25">
        <v>27945</v>
      </c>
    </row>
    <row r="9" spans="1:5" ht="40.5" customHeight="1">
      <c r="A9" s="5" t="s">
        <v>15</v>
      </c>
      <c r="B9" s="12" t="s">
        <v>21</v>
      </c>
      <c r="C9" s="25">
        <v>0</v>
      </c>
      <c r="D9" s="25">
        <f t="shared" si="0"/>
        <v>0</v>
      </c>
      <c r="E9" s="25">
        <v>0</v>
      </c>
    </row>
    <row r="10" spans="1:5" ht="35.25" customHeight="1">
      <c r="A10" s="8" t="s">
        <v>1</v>
      </c>
      <c r="B10" s="11" t="s">
        <v>11</v>
      </c>
      <c r="C10" s="24">
        <f>SUM(C11:C12)</f>
        <v>0</v>
      </c>
      <c r="D10" s="24">
        <f t="shared" si="0"/>
        <v>0</v>
      </c>
      <c r="E10" s="24">
        <f>SUM(E11:E12)</f>
        <v>0</v>
      </c>
    </row>
    <row r="11" spans="1:5" ht="48" customHeight="1">
      <c r="A11" s="5" t="s">
        <v>16</v>
      </c>
      <c r="B11" s="12" t="s">
        <v>22</v>
      </c>
      <c r="C11" s="25">
        <v>0</v>
      </c>
      <c r="D11" s="25">
        <f t="shared" si="0"/>
        <v>0</v>
      </c>
      <c r="E11" s="25">
        <v>0</v>
      </c>
    </row>
    <row r="12" spans="1:5" ht="50.25" customHeight="1">
      <c r="A12" s="5" t="s">
        <v>17</v>
      </c>
      <c r="B12" s="12" t="s">
        <v>23</v>
      </c>
      <c r="C12" s="25">
        <v>0</v>
      </c>
      <c r="D12" s="25">
        <f t="shared" si="0"/>
        <v>0</v>
      </c>
      <c r="E12" s="25">
        <v>0</v>
      </c>
    </row>
    <row r="13" spans="1:5" ht="31.5" customHeight="1">
      <c r="A13" s="8" t="s">
        <v>3</v>
      </c>
      <c r="B13" s="11" t="s">
        <v>12</v>
      </c>
      <c r="C13" s="24">
        <f>SUM(C14:C15)</f>
        <v>831639.6999999993</v>
      </c>
      <c r="D13" s="24">
        <f t="shared" si="0"/>
        <v>0</v>
      </c>
      <c r="E13" s="24">
        <f>SUM(E14:E15)</f>
        <v>831639.6999999993</v>
      </c>
    </row>
    <row r="14" spans="1:5" ht="30" customHeight="1">
      <c r="A14" s="5" t="s">
        <v>18</v>
      </c>
      <c r="B14" s="12" t="s">
        <v>24</v>
      </c>
      <c r="C14" s="25">
        <f>-(C17+C8+C11)</f>
        <v>-10941545</v>
      </c>
      <c r="D14" s="25">
        <f t="shared" si="0"/>
        <v>-570722.5</v>
      </c>
      <c r="E14" s="25">
        <f>-(E17+E8+E11)</f>
        <v>-11512267.5</v>
      </c>
    </row>
    <row r="15" spans="1:5" ht="30" customHeight="1">
      <c r="A15" s="5" t="s">
        <v>19</v>
      </c>
      <c r="B15" s="12" t="s">
        <v>25</v>
      </c>
      <c r="C15" s="25">
        <f>C18-C9-C12</f>
        <v>11773184.7</v>
      </c>
      <c r="D15" s="25">
        <f t="shared" si="0"/>
        <v>570722.5</v>
      </c>
      <c r="E15" s="25">
        <f>E18-E9-E12</f>
        <v>12343907.2</v>
      </c>
    </row>
    <row r="16" spans="3:5" ht="12.75">
      <c r="C16" s="9"/>
      <c r="D16" s="9"/>
      <c r="E16" s="9"/>
    </row>
    <row r="17" spans="1:5" ht="12.75">
      <c r="A17" s="20" t="s">
        <v>7</v>
      </c>
      <c r="B17" s="6"/>
      <c r="C17" s="9">
        <v>10913600</v>
      </c>
      <c r="D17" s="9">
        <f t="shared" si="0"/>
        <v>570722.5</v>
      </c>
      <c r="E17" s="9">
        <v>11484322.5</v>
      </c>
    </row>
    <row r="18" spans="1:5" ht="12.75">
      <c r="A18" s="20" t="s">
        <v>8</v>
      </c>
      <c r="B18" s="6"/>
      <c r="C18" s="9">
        <v>11773184.7</v>
      </c>
      <c r="D18" s="9">
        <f t="shared" si="0"/>
        <v>570722.5</v>
      </c>
      <c r="E18" s="9">
        <v>12343907.2</v>
      </c>
    </row>
    <row r="19" spans="1:5" s="2" customFormat="1" ht="12.75">
      <c r="A19" s="21" t="s">
        <v>9</v>
      </c>
      <c r="B19" s="13"/>
      <c r="C19" s="14">
        <f>C17-C18</f>
        <v>-859584.6999999993</v>
      </c>
      <c r="D19" s="14">
        <f t="shared" si="0"/>
        <v>0</v>
      </c>
      <c r="E19" s="14">
        <f>E17-E18</f>
        <v>-859584.6999999993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2020-11-02T06:08:41Z</cp:lastPrinted>
  <dcterms:created xsi:type="dcterms:W3CDTF">2007-10-29T06:04:40Z</dcterms:created>
  <dcterms:modified xsi:type="dcterms:W3CDTF">2020-11-02T06:09:10Z</dcterms:modified>
  <cp:category/>
  <cp:version/>
  <cp:contentType/>
  <cp:contentStatus/>
</cp:coreProperties>
</file>