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1" sheetId="1" r:id="rId1"/>
  </sheets>
  <definedNames>
    <definedName name="APPT" localSheetId="0">'2021'!#REF!</definedName>
    <definedName name="FIO" localSheetId="0">'2021'!#REF!</definedName>
    <definedName name="SIGN" localSheetId="0">'2021'!#REF!</definedName>
    <definedName name="_xlnm.Print_Titles" localSheetId="0">'2021'!$5:$5</definedName>
    <definedName name="_xlnm.Print_Area" localSheetId="0">'2021'!$A$1:$E$52</definedName>
  </definedNames>
  <calcPr fullCalcOnLoad="1"/>
</workbook>
</file>

<file path=xl/sharedStrings.xml><?xml version="1.0" encoding="utf-8"?>
<sst xmlns="http://schemas.openxmlformats.org/spreadsheetml/2006/main" count="106" uniqueCount="104">
  <si>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</si>
  <si>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</si>
  <si>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</si>
  <si>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</si>
  <si>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</si>
  <si>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</si>
  <si>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</si>
  <si>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</si>
  <si>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</si>
  <si>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</si>
  <si>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</si>
  <si>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</si>
  <si>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</si>
  <si>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</si>
  <si>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</si>
  <si>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</si>
  <si>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</si>
  <si>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</si>
  <si>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</si>
  <si>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</si>
  <si>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</si>
  <si>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</si>
  <si>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</si>
  <si>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</si>
  <si>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</si>
  <si>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</si>
  <si>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</si>
  <si>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</si>
  <si>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</si>
  <si>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</si>
  <si>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</si>
  <si>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</si>
  <si>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</si>
  <si>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</si>
  <si>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</si>
  <si>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</si>
  <si>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</si>
  <si>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</si>
  <si>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</si>
  <si>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</si>
  <si>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</si>
  <si>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</si>
  <si>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</si>
  <si>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</si>
  <si>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</si>
  <si>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</si>
  <si>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</si>
  <si>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</si>
  <si>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</si>
  <si>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</si>
  <si>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</si>
  <si>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</si>
  <si>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</si>
  <si>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</si>
  <si>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</si>
  <si>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</si>
  <si>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</si>
  <si>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</si>
  <si>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</si>
  <si>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</si>
  <si>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</si>
  <si>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</si>
  <si>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</si>
  <si>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</si>
  <si>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</si>
  <si>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</si>
  <si>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</si>
  <si>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</si>
  <si>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</si>
  <si>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</si>
  <si>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</si>
  <si>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</si>
  <si>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</si>
  <si>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</si>
  <si>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</si>
  <si>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</si>
  <si>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</si>
  <si>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</si>
  <si>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</si>
  <si>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</si>
  <si>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</si>
  <si>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</si>
  <si>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</si>
  <si>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</si>
  <si>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</si>
  <si>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</si>
  <si>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</si>
  <si>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</si>
  <si>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</si>
  <si>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</si>
  <si>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</si>
  <si>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</si>
  <si>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</si>
  <si>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</si>
  <si>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</si>
  <si>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</si>
  <si>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</si>
  <si>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</si>
  <si>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План на 2021 год</t>
  </si>
  <si>
    <t>тыс. рублей</t>
  </si>
  <si>
    <t>РАСПРЕДЕЛЕНИЕ БЮДЖЕТНЫХ АССИГНОВАНИЙ 
БЮДЖЕТА СЕМИГОРСКОГО МУНИЦИПАЛЬНОГО ОБРАЗОВАНИЯ
ПО РАЗДЕЛАМ И ПОДРАЗДЕЛАМ 
КЛАССИФИКАЦИИ РАСХОДОВ БЮДЖЕТОВ НА 2021 ГОД</t>
  </si>
  <si>
    <t>Внесение изменений</t>
  </si>
  <si>
    <t>План 
2021 год</t>
  </si>
  <si>
    <t>Приложение № 5 к решению Думы
Семигорского сельского поселения Нижнеилимского района"О внесении изменений в Решение Думы Семигорского сельского поселения Нижнеилимского района
"О бюджете Семигорского муниципального образования на 2021 год и на плановый период 2022 и 2023 годов" от "25" декабря  2020 года № 46
от  " 25 " февраля 2021 года № 54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</si>
</sst>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9" fillId="33" borderId="0" xfId="33" applyNumberFormat="1" applyFont="1" applyFill="1" applyBorder="1" applyAlignment="1">
      <alignment horizontal="right" vertical="center" wrapText="1" readingOrder="1"/>
      <protection/>
    </xf>
    <xf numFmtId="172" fontId="3" fillId="33" borderId="10" xfId="0" applyNumberFormat="1" applyFont="1" applyFill="1" applyBorder="1" applyAlignment="1">
      <alignment vertical="center"/>
    </xf>
    <xf numFmtId="172" fontId="3" fillId="33" borderId="10" xfId="0" applyNumberFormat="1" applyFont="1" applyFill="1" applyBorder="1" applyAlignment="1">
      <alignment horizontal="right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horizontal="center" vertical="center"/>
    </xf>
    <xf numFmtId="172" fontId="6" fillId="31" borderId="10" xfId="0" applyNumberFormat="1" applyFont="1" applyFill="1" applyBorder="1" applyAlignment="1">
      <alignment vertical="center"/>
    </xf>
    <xf numFmtId="172" fontId="6" fillId="31" borderId="10" xfId="0" applyNumberFormat="1" applyFont="1" applyFill="1" applyBorder="1" applyAlignment="1">
      <alignment horizontal="right" vertical="center" wrapText="1"/>
    </xf>
    <xf numFmtId="0" fontId="8" fillId="33" borderId="10" xfId="33" applyNumberFormat="1" applyFont="1" applyFill="1" applyBorder="1" applyAlignment="1">
      <alignment horizontal="center" vertical="center" readingOrder="1"/>
      <protection/>
    </xf>
    <xf numFmtId="0" fontId="3" fillId="0" borderId="0" xfId="0" applyFont="1" applyFill="1" applyAlignment="1">
      <alignment horizontal="center" vertical="center" wrapText="1"/>
    </xf>
    <xf numFmtId="49" fontId="6" fillId="31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6" fillId="31" borderId="0" xfId="0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horizontal="left" vertical="center"/>
    </xf>
    <xf numFmtId="49" fontId="6" fillId="34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8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vertical="center"/>
    </xf>
    <xf numFmtId="0" fontId="11" fillId="0" borderId="0" xfId="54" applyFont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94"/>
  <sheetViews>
    <sheetView showGridLines="0" tabSelected="1" view="pageBreakPreview" zoomScale="90" zoomScaleNormal="75" zoomScaleSheetLayoutView="90" zoomScalePageLayoutView="0" workbookViewId="0" topLeftCell="A1">
      <selection activeCell="A1" sqref="A1:IV16384"/>
    </sheetView>
  </sheetViews>
  <sheetFormatPr defaultColWidth="9.140625" defaultRowHeight="12.75" customHeight="1" outlineLevelRow="1"/>
  <cols>
    <col min="1" max="1" width="75.7109375" style="3" customWidth="1"/>
    <col min="2" max="2" width="15.7109375" style="3" customWidth="1"/>
    <col min="3" max="3" width="15.7109375" style="8" hidden="1" customWidth="1"/>
    <col min="4" max="4" width="15.7109375" style="3" hidden="1" customWidth="1"/>
    <col min="5" max="5" width="15.7109375" style="3" customWidth="1"/>
    <col min="6" max="6" width="12.7109375" style="1" customWidth="1"/>
    <col min="7" max="8" width="12.7109375" style="3" customWidth="1"/>
    <col min="9" max="16384" width="9.140625" style="3" customWidth="1"/>
  </cols>
  <sheetData>
    <row r="1" spans="1:5" s="1" customFormat="1" ht="168.75" customHeight="1">
      <c r="A1" s="5"/>
      <c r="B1" s="32" t="s">
        <v>103</v>
      </c>
      <c r="C1" s="32"/>
      <c r="D1" s="32"/>
      <c r="E1" s="32"/>
    </row>
    <row r="2" spans="1:3" s="1" customFormat="1" ht="26.25" customHeight="1">
      <c r="A2" s="17"/>
      <c r="B2" s="17"/>
      <c r="C2" s="8"/>
    </row>
    <row r="3" spans="1:5" s="4" customFormat="1" ht="79.5" customHeight="1">
      <c r="A3" s="33" t="s">
        <v>100</v>
      </c>
      <c r="B3" s="33"/>
      <c r="C3" s="33"/>
      <c r="D3" s="33"/>
      <c r="E3" s="33"/>
    </row>
    <row r="4" spans="3:5" s="1" customFormat="1" ht="13.5" customHeight="1">
      <c r="C4" s="9"/>
      <c r="E4" s="9" t="s">
        <v>99</v>
      </c>
    </row>
    <row r="5" spans="1:5" s="22" customFormat="1" ht="41.25" customHeight="1">
      <c r="A5" s="6" t="s">
        <v>75</v>
      </c>
      <c r="B5" s="6" t="s">
        <v>76</v>
      </c>
      <c r="C5" s="16" t="s">
        <v>98</v>
      </c>
      <c r="D5" s="30" t="s">
        <v>101</v>
      </c>
      <c r="E5" s="29" t="s">
        <v>102</v>
      </c>
    </row>
    <row r="6" spans="1:5" s="23" customFormat="1" ht="30" customHeight="1">
      <c r="A6" s="18" t="s">
        <v>60</v>
      </c>
      <c r="B6" s="12" t="s">
        <v>48</v>
      </c>
      <c r="C6" s="14">
        <f>SUM(C7:C13)</f>
        <v>7433.8</v>
      </c>
      <c r="D6" s="14">
        <f>E6-C6</f>
        <v>-79.89999999999964</v>
      </c>
      <c r="E6" s="14">
        <f>SUM(E7:E13)</f>
        <v>7353.900000000001</v>
      </c>
    </row>
    <row r="7" spans="1:5" s="22" customFormat="1" ht="30" customHeight="1" outlineLevel="1">
      <c r="A7" s="19" t="s">
        <v>70</v>
      </c>
      <c r="B7" s="2" t="s">
        <v>17</v>
      </c>
      <c r="C7" s="10">
        <v>1171.4</v>
      </c>
      <c r="D7" s="31">
        <f aca="true" t="shared" si="0" ref="D7:D52">E7-C7</f>
        <v>0</v>
      </c>
      <c r="E7" s="10">
        <v>1171.4</v>
      </c>
    </row>
    <row r="8" spans="1:5" s="22" customFormat="1" ht="30" customHeight="1" outlineLevel="1">
      <c r="A8" s="19" t="s">
        <v>71</v>
      </c>
      <c r="B8" s="2" t="s">
        <v>18</v>
      </c>
      <c r="C8" s="10">
        <v>0.5</v>
      </c>
      <c r="D8" s="31">
        <f t="shared" si="0"/>
        <v>0</v>
      </c>
      <c r="E8" s="10">
        <v>0.5</v>
      </c>
    </row>
    <row r="9" spans="1:5" s="22" customFormat="1" ht="30" customHeight="1" outlineLevel="1">
      <c r="A9" s="19" t="s">
        <v>88</v>
      </c>
      <c r="B9" s="2" t="s">
        <v>19</v>
      </c>
      <c r="C9" s="10">
        <v>4881.5</v>
      </c>
      <c r="D9" s="31">
        <f t="shared" si="0"/>
        <v>124.19999999999982</v>
      </c>
      <c r="E9" s="10">
        <v>5005.7</v>
      </c>
    </row>
    <row r="10" spans="1:5" s="22" customFormat="1" ht="30" customHeight="1" outlineLevel="1">
      <c r="A10" s="19" t="s">
        <v>72</v>
      </c>
      <c r="B10" s="2" t="s">
        <v>59</v>
      </c>
      <c r="C10" s="10">
        <v>1152.1</v>
      </c>
      <c r="D10" s="31">
        <f t="shared" si="0"/>
        <v>0</v>
      </c>
      <c r="E10" s="10">
        <v>1152.1</v>
      </c>
    </row>
    <row r="11" spans="1:5" s="22" customFormat="1" ht="30" customHeight="1" hidden="1" outlineLevel="1">
      <c r="A11" s="19" t="s">
        <v>16</v>
      </c>
      <c r="B11" s="2" t="s">
        <v>20</v>
      </c>
      <c r="C11" s="10"/>
      <c r="D11" s="31">
        <f t="shared" si="0"/>
        <v>0</v>
      </c>
      <c r="E11" s="10"/>
    </row>
    <row r="12" spans="1:5" s="22" customFormat="1" ht="30" customHeight="1" outlineLevel="1">
      <c r="A12" s="19" t="s">
        <v>1</v>
      </c>
      <c r="B12" s="2" t="s">
        <v>58</v>
      </c>
      <c r="C12" s="10">
        <v>10</v>
      </c>
      <c r="D12" s="31">
        <f t="shared" si="0"/>
        <v>0</v>
      </c>
      <c r="E12" s="10">
        <v>10</v>
      </c>
    </row>
    <row r="13" spans="1:5" s="22" customFormat="1" ht="30" customHeight="1" outlineLevel="1">
      <c r="A13" s="19" t="s">
        <v>2</v>
      </c>
      <c r="B13" s="2" t="s">
        <v>57</v>
      </c>
      <c r="C13" s="10">
        <v>218.3</v>
      </c>
      <c r="D13" s="31">
        <f t="shared" si="0"/>
        <v>-204.10000000000002</v>
      </c>
      <c r="E13" s="10">
        <v>14.2</v>
      </c>
    </row>
    <row r="14" spans="1:5" s="23" customFormat="1" ht="30" customHeight="1" outlineLevel="1">
      <c r="A14" s="18" t="s">
        <v>78</v>
      </c>
      <c r="B14" s="12" t="s">
        <v>81</v>
      </c>
      <c r="C14" s="14">
        <f>C15</f>
        <v>163.3</v>
      </c>
      <c r="D14" s="14">
        <f t="shared" si="0"/>
        <v>0</v>
      </c>
      <c r="E14" s="14">
        <f>E15</f>
        <v>163.3</v>
      </c>
    </row>
    <row r="15" spans="1:5" s="22" customFormat="1" ht="30" customHeight="1" collapsed="1">
      <c r="A15" s="19" t="s">
        <v>79</v>
      </c>
      <c r="B15" s="2" t="s">
        <v>80</v>
      </c>
      <c r="C15" s="11">
        <v>163.3</v>
      </c>
      <c r="D15" s="31">
        <f t="shared" si="0"/>
        <v>0</v>
      </c>
      <c r="E15" s="11">
        <v>163.3</v>
      </c>
    </row>
    <row r="16" spans="1:5" s="23" customFormat="1" ht="30" customHeight="1" hidden="1" outlineLevel="1">
      <c r="A16" s="18" t="s">
        <v>61</v>
      </c>
      <c r="B16" s="12" t="s">
        <v>49</v>
      </c>
      <c r="C16" s="14">
        <f>SUM(C17:C19)</f>
        <v>0</v>
      </c>
      <c r="D16" s="14">
        <f t="shared" si="0"/>
        <v>0</v>
      </c>
      <c r="E16" s="14">
        <f>SUM(E17:E19)</f>
        <v>0</v>
      </c>
    </row>
    <row r="17" spans="1:5" s="22" customFormat="1" ht="30" customHeight="1" hidden="1" outlineLevel="1">
      <c r="A17" s="19" t="s">
        <v>89</v>
      </c>
      <c r="B17" s="2" t="s">
        <v>21</v>
      </c>
      <c r="C17" s="10"/>
      <c r="D17" s="31">
        <f t="shared" si="0"/>
        <v>0</v>
      </c>
      <c r="E17" s="10"/>
    </row>
    <row r="18" spans="1:5" s="22" customFormat="1" ht="30" customHeight="1" hidden="1">
      <c r="A18" s="19" t="s">
        <v>90</v>
      </c>
      <c r="B18" s="2" t="s">
        <v>91</v>
      </c>
      <c r="C18" s="11"/>
      <c r="D18" s="31">
        <f t="shared" si="0"/>
        <v>0</v>
      </c>
      <c r="E18" s="11"/>
    </row>
    <row r="19" spans="1:5" s="22" customFormat="1" ht="30" customHeight="1" hidden="1" outlineLevel="1">
      <c r="A19" s="19" t="s">
        <v>83</v>
      </c>
      <c r="B19" s="2" t="s">
        <v>82</v>
      </c>
      <c r="C19" s="10"/>
      <c r="D19" s="31">
        <f t="shared" si="0"/>
        <v>0</v>
      </c>
      <c r="E19" s="10"/>
    </row>
    <row r="20" spans="1:5" s="23" customFormat="1" ht="30" customHeight="1" outlineLevel="1">
      <c r="A20" s="18" t="s">
        <v>65</v>
      </c>
      <c r="B20" s="12" t="s">
        <v>50</v>
      </c>
      <c r="C20" s="14">
        <f>SUM(C21:C23)</f>
        <v>1141.7</v>
      </c>
      <c r="D20" s="14">
        <f t="shared" si="0"/>
        <v>247.5999999999999</v>
      </c>
      <c r="E20" s="14">
        <f>SUM(E21:E23)</f>
        <v>1389.3</v>
      </c>
    </row>
    <row r="21" spans="1:5" s="22" customFormat="1" ht="30" customHeight="1" outlineLevel="1">
      <c r="A21" s="19" t="s">
        <v>85</v>
      </c>
      <c r="B21" s="2" t="s">
        <v>84</v>
      </c>
      <c r="C21" s="10">
        <v>177.8</v>
      </c>
      <c r="D21" s="31">
        <f t="shared" si="0"/>
        <v>0</v>
      </c>
      <c r="E21" s="10">
        <v>177.8</v>
      </c>
    </row>
    <row r="22" spans="1:5" s="22" customFormat="1" ht="30" customHeight="1" collapsed="1">
      <c r="A22" s="19" t="s">
        <v>22</v>
      </c>
      <c r="B22" s="2" t="s">
        <v>23</v>
      </c>
      <c r="C22" s="11">
        <v>963.9</v>
      </c>
      <c r="D22" s="31">
        <f t="shared" si="0"/>
        <v>247.60000000000002</v>
      </c>
      <c r="E22" s="11">
        <v>1211.5</v>
      </c>
    </row>
    <row r="23" spans="1:5" s="22" customFormat="1" ht="30" customHeight="1" hidden="1" outlineLevel="1">
      <c r="A23" s="19" t="s">
        <v>3</v>
      </c>
      <c r="B23" s="2" t="s">
        <v>24</v>
      </c>
      <c r="C23" s="10"/>
      <c r="D23" s="31">
        <f t="shared" si="0"/>
        <v>0</v>
      </c>
      <c r="E23" s="10"/>
    </row>
    <row r="24" spans="1:5" s="23" customFormat="1" ht="30" customHeight="1" outlineLevel="1">
      <c r="A24" s="18" t="s">
        <v>66</v>
      </c>
      <c r="B24" s="12" t="s">
        <v>51</v>
      </c>
      <c r="C24" s="14">
        <f>SUM(C25:C27)</f>
        <v>0</v>
      </c>
      <c r="D24" s="14">
        <f t="shared" si="0"/>
        <v>416.5</v>
      </c>
      <c r="E24" s="14">
        <f>SUM(E25:E27)</f>
        <v>416.5</v>
      </c>
    </row>
    <row r="25" spans="1:5" s="22" customFormat="1" ht="30" customHeight="1" outlineLevel="1">
      <c r="A25" s="19" t="s">
        <v>4</v>
      </c>
      <c r="B25" s="2" t="s">
        <v>25</v>
      </c>
      <c r="C25" s="10">
        <v>0</v>
      </c>
      <c r="D25" s="31">
        <f t="shared" si="0"/>
        <v>23.4</v>
      </c>
      <c r="E25" s="10">
        <v>23.4</v>
      </c>
    </row>
    <row r="26" spans="1:5" s="22" customFormat="1" ht="30" customHeight="1" outlineLevel="1">
      <c r="A26" s="19" t="s">
        <v>5</v>
      </c>
      <c r="B26" s="2" t="s">
        <v>26</v>
      </c>
      <c r="C26" s="10">
        <v>0</v>
      </c>
      <c r="D26" s="31">
        <f t="shared" si="0"/>
        <v>79</v>
      </c>
      <c r="E26" s="10">
        <v>79</v>
      </c>
    </row>
    <row r="27" spans="1:5" s="22" customFormat="1" ht="30" customHeight="1" collapsed="1">
      <c r="A27" s="19" t="s">
        <v>6</v>
      </c>
      <c r="B27" s="2" t="s">
        <v>27</v>
      </c>
      <c r="C27" s="11">
        <v>0</v>
      </c>
      <c r="D27" s="31">
        <f t="shared" si="0"/>
        <v>314.1</v>
      </c>
      <c r="E27" s="11">
        <v>314.1</v>
      </c>
    </row>
    <row r="28" spans="1:5" s="23" customFormat="1" ht="30" customHeight="1" hidden="1" outlineLevel="1">
      <c r="A28" s="18" t="s">
        <v>67</v>
      </c>
      <c r="B28" s="12" t="s">
        <v>52</v>
      </c>
      <c r="C28" s="14">
        <f>C29</f>
        <v>0</v>
      </c>
      <c r="D28" s="14">
        <f t="shared" si="0"/>
        <v>0</v>
      </c>
      <c r="E28" s="14">
        <f>E29</f>
        <v>0</v>
      </c>
    </row>
    <row r="29" spans="1:5" s="22" customFormat="1" ht="30" customHeight="1" hidden="1" outlineLevel="1">
      <c r="A29" s="19" t="s">
        <v>92</v>
      </c>
      <c r="B29" s="2" t="s">
        <v>93</v>
      </c>
      <c r="C29" s="10"/>
      <c r="D29" s="31">
        <f t="shared" si="0"/>
        <v>0</v>
      </c>
      <c r="E29" s="10"/>
    </row>
    <row r="30" spans="1:5" s="23" customFormat="1" ht="30" customHeight="1" outlineLevel="1">
      <c r="A30" s="18" t="s">
        <v>68</v>
      </c>
      <c r="B30" s="12" t="s">
        <v>53</v>
      </c>
      <c r="C30" s="14">
        <f>C33</f>
        <v>0</v>
      </c>
      <c r="D30" s="14">
        <f t="shared" si="0"/>
        <v>18</v>
      </c>
      <c r="E30" s="14">
        <f>E33</f>
        <v>18</v>
      </c>
    </row>
    <row r="31" spans="1:5" s="22" customFormat="1" ht="30" customHeight="1" hidden="1">
      <c r="A31" s="19" t="s">
        <v>12</v>
      </c>
      <c r="B31" s="2" t="s">
        <v>28</v>
      </c>
      <c r="C31" s="11"/>
      <c r="D31" s="31">
        <f t="shared" si="0"/>
        <v>0</v>
      </c>
      <c r="E31" s="11"/>
    </row>
    <row r="32" spans="1:5" s="22" customFormat="1" ht="30" customHeight="1" hidden="1" outlineLevel="1">
      <c r="A32" s="19" t="s">
        <v>7</v>
      </c>
      <c r="B32" s="2" t="s">
        <v>29</v>
      </c>
      <c r="C32" s="10"/>
      <c r="D32" s="31">
        <f t="shared" si="0"/>
        <v>0</v>
      </c>
      <c r="E32" s="10"/>
    </row>
    <row r="33" spans="1:5" s="22" customFormat="1" ht="30" customHeight="1" collapsed="1">
      <c r="A33" s="19" t="s">
        <v>30</v>
      </c>
      <c r="B33" s="2" t="s">
        <v>31</v>
      </c>
      <c r="C33" s="11"/>
      <c r="D33" s="31">
        <f t="shared" si="0"/>
        <v>18</v>
      </c>
      <c r="E33" s="11">
        <v>18</v>
      </c>
    </row>
    <row r="34" spans="1:5" s="22" customFormat="1" ht="30" customHeight="1" hidden="1" outlineLevel="1">
      <c r="A34" s="19" t="s">
        <v>13</v>
      </c>
      <c r="B34" s="2" t="s">
        <v>32</v>
      </c>
      <c r="C34" s="10"/>
      <c r="D34" s="31">
        <f t="shared" si="0"/>
        <v>0</v>
      </c>
      <c r="E34" s="10"/>
    </row>
    <row r="35" spans="1:5" s="22" customFormat="1" ht="30" customHeight="1" hidden="1" outlineLevel="1">
      <c r="A35" s="19" t="s">
        <v>14</v>
      </c>
      <c r="B35" s="2" t="s">
        <v>33</v>
      </c>
      <c r="C35" s="10"/>
      <c r="D35" s="31">
        <f t="shared" si="0"/>
        <v>0</v>
      </c>
      <c r="E35" s="10"/>
    </row>
    <row r="36" spans="1:5" s="23" customFormat="1" ht="30" customHeight="1" outlineLevel="1">
      <c r="A36" s="18" t="s">
        <v>62</v>
      </c>
      <c r="B36" s="12" t="s">
        <v>54</v>
      </c>
      <c r="C36" s="14">
        <f>SUM(C37:C38)</f>
        <v>1395.1</v>
      </c>
      <c r="D36" s="14">
        <f t="shared" si="0"/>
        <v>0</v>
      </c>
      <c r="E36" s="14">
        <f>SUM(E37:E38)</f>
        <v>1395.1</v>
      </c>
    </row>
    <row r="37" spans="1:5" s="22" customFormat="1" ht="30" customHeight="1" outlineLevel="1">
      <c r="A37" s="19" t="s">
        <v>8</v>
      </c>
      <c r="B37" s="2" t="s">
        <v>34</v>
      </c>
      <c r="C37" s="10">
        <v>1395.1</v>
      </c>
      <c r="D37" s="31">
        <f t="shared" si="0"/>
        <v>0</v>
      </c>
      <c r="E37" s="10">
        <v>1395.1</v>
      </c>
    </row>
    <row r="38" spans="1:5" s="22" customFormat="1" ht="30" customHeight="1" hidden="1" outlineLevel="1">
      <c r="A38" s="19" t="s">
        <v>64</v>
      </c>
      <c r="B38" s="2" t="s">
        <v>35</v>
      </c>
      <c r="C38" s="10"/>
      <c r="D38" s="31">
        <f t="shared" si="0"/>
        <v>0</v>
      </c>
      <c r="E38" s="10"/>
    </row>
    <row r="39" spans="1:5" s="23" customFormat="1" ht="30" customHeight="1" hidden="1">
      <c r="A39" s="18" t="s">
        <v>63</v>
      </c>
      <c r="B39" s="12" t="s">
        <v>55</v>
      </c>
      <c r="C39" s="15">
        <f>SUM(C40:C41)</f>
        <v>0</v>
      </c>
      <c r="D39" s="14">
        <f t="shared" si="0"/>
        <v>0</v>
      </c>
      <c r="E39" s="15">
        <f>SUM(E40:E41)</f>
        <v>0</v>
      </c>
    </row>
    <row r="40" spans="1:5" s="22" customFormat="1" ht="30" customHeight="1" hidden="1" outlineLevel="1">
      <c r="A40" s="19" t="s">
        <v>15</v>
      </c>
      <c r="B40" s="2" t="s">
        <v>36</v>
      </c>
      <c r="C40" s="10"/>
      <c r="D40" s="31">
        <f t="shared" si="0"/>
        <v>0</v>
      </c>
      <c r="E40" s="10"/>
    </row>
    <row r="41" spans="1:5" s="22" customFormat="1" ht="30" customHeight="1" hidden="1" outlineLevel="1">
      <c r="A41" s="19" t="s">
        <v>9</v>
      </c>
      <c r="B41" s="2" t="s">
        <v>37</v>
      </c>
      <c r="C41" s="10"/>
      <c r="D41" s="31">
        <f t="shared" si="0"/>
        <v>0</v>
      </c>
      <c r="E41" s="10"/>
    </row>
    <row r="42" spans="1:5" s="22" customFormat="1" ht="30" customHeight="1" hidden="1">
      <c r="A42" s="19" t="s">
        <v>10</v>
      </c>
      <c r="B42" s="2" t="s">
        <v>38</v>
      </c>
      <c r="C42" s="11"/>
      <c r="D42" s="31">
        <f t="shared" si="0"/>
        <v>0</v>
      </c>
      <c r="E42" s="11"/>
    </row>
    <row r="43" spans="1:5" s="22" customFormat="1" ht="30" customHeight="1" hidden="1" outlineLevel="1">
      <c r="A43" s="19" t="s">
        <v>11</v>
      </c>
      <c r="B43" s="2" t="s">
        <v>39</v>
      </c>
      <c r="C43" s="10"/>
      <c r="D43" s="31">
        <f t="shared" si="0"/>
        <v>0</v>
      </c>
      <c r="E43" s="10"/>
    </row>
    <row r="44" spans="1:5" s="22" customFormat="1" ht="30" customHeight="1" hidden="1" outlineLevel="1">
      <c r="A44" s="19" t="s">
        <v>40</v>
      </c>
      <c r="B44" s="2" t="s">
        <v>41</v>
      </c>
      <c r="C44" s="10"/>
      <c r="D44" s="31">
        <f t="shared" si="0"/>
        <v>0</v>
      </c>
      <c r="E44" s="10"/>
    </row>
    <row r="45" spans="1:5" s="23" customFormat="1" ht="30" customHeight="1" outlineLevel="1">
      <c r="A45" s="18" t="s">
        <v>69</v>
      </c>
      <c r="B45" s="12" t="s">
        <v>56</v>
      </c>
      <c r="C45" s="14">
        <f>C46</f>
        <v>75</v>
      </c>
      <c r="D45" s="14">
        <f t="shared" si="0"/>
        <v>69</v>
      </c>
      <c r="E45" s="14">
        <f>E46</f>
        <v>144</v>
      </c>
    </row>
    <row r="46" spans="1:5" s="22" customFormat="1" ht="30" customHeight="1" outlineLevel="1">
      <c r="A46" s="19" t="s">
        <v>74</v>
      </c>
      <c r="B46" s="2" t="s">
        <v>73</v>
      </c>
      <c r="C46" s="10">
        <v>75</v>
      </c>
      <c r="D46" s="31">
        <f t="shared" si="0"/>
        <v>69</v>
      </c>
      <c r="E46" s="10">
        <v>144</v>
      </c>
    </row>
    <row r="47" spans="1:5" s="23" customFormat="1" ht="30" customHeight="1" hidden="1" outlineLevel="1">
      <c r="A47" s="18" t="s">
        <v>44</v>
      </c>
      <c r="B47" s="13" t="s">
        <v>45</v>
      </c>
      <c r="C47" s="14">
        <f>C48+C49</f>
        <v>0</v>
      </c>
      <c r="D47" s="14">
        <f t="shared" si="0"/>
        <v>0</v>
      </c>
      <c r="E47" s="14">
        <f>E48+E49</f>
        <v>0</v>
      </c>
    </row>
    <row r="48" spans="1:5" s="22" customFormat="1" ht="30" customHeight="1" hidden="1">
      <c r="A48" s="20" t="s">
        <v>94</v>
      </c>
      <c r="B48" s="7" t="s">
        <v>95</v>
      </c>
      <c r="C48" s="11"/>
      <c r="D48" s="31">
        <f t="shared" si="0"/>
        <v>0</v>
      </c>
      <c r="E48" s="11"/>
    </row>
    <row r="49" spans="1:5" s="22" customFormat="1" ht="30" customHeight="1" hidden="1">
      <c r="A49" s="19" t="s">
        <v>42</v>
      </c>
      <c r="B49" s="2" t="s">
        <v>43</v>
      </c>
      <c r="C49" s="10"/>
      <c r="D49" s="31">
        <f t="shared" si="0"/>
        <v>0</v>
      </c>
      <c r="E49" s="10"/>
    </row>
    <row r="50" spans="1:5" s="23" customFormat="1" ht="30" customHeight="1" outlineLevel="1">
      <c r="A50" s="18" t="s">
        <v>96</v>
      </c>
      <c r="B50" s="13" t="s">
        <v>46</v>
      </c>
      <c r="C50" s="14">
        <f>C51</f>
        <v>1</v>
      </c>
      <c r="D50" s="14">
        <f t="shared" si="0"/>
        <v>0</v>
      </c>
      <c r="E50" s="14">
        <f>E51</f>
        <v>1</v>
      </c>
    </row>
    <row r="51" spans="1:5" s="22" customFormat="1" ht="30" customHeight="1" outlineLevel="1">
      <c r="A51" s="19" t="s">
        <v>97</v>
      </c>
      <c r="B51" s="2" t="s">
        <v>47</v>
      </c>
      <c r="C51" s="10">
        <v>1</v>
      </c>
      <c r="D51" s="31">
        <f t="shared" si="0"/>
        <v>0</v>
      </c>
      <c r="E51" s="10">
        <v>1</v>
      </c>
    </row>
    <row r="52" spans="1:5" s="23" customFormat="1" ht="30" customHeight="1" outlineLevel="1">
      <c r="A52" s="21" t="s">
        <v>77</v>
      </c>
      <c r="B52" s="13" t="s">
        <v>0</v>
      </c>
      <c r="C52" s="14">
        <f>C6+C14+C16+C20+C24+C28+C30+C36+C45+C47+C50</f>
        <v>10209.900000000001</v>
      </c>
      <c r="D52" s="14">
        <f t="shared" si="0"/>
        <v>671.1999999999989</v>
      </c>
      <c r="E52" s="14">
        <f>E6+E14+E16+E20+E24+E28+E30+E36+E45+E47+E50</f>
        <v>10881.1</v>
      </c>
    </row>
    <row r="53" spans="1:6" s="27" customFormat="1" ht="24.75" customHeight="1" hidden="1" thickBot="1">
      <c r="A53" s="24" t="s">
        <v>86</v>
      </c>
      <c r="B53" s="25" t="s">
        <v>0</v>
      </c>
      <c r="C53" s="26">
        <v>54</v>
      </c>
      <c r="F53" s="22"/>
    </row>
    <row r="54" spans="1:6" s="27" customFormat="1" ht="24.75" customHeight="1" hidden="1" thickBot="1">
      <c r="A54" s="24" t="s">
        <v>87</v>
      </c>
      <c r="B54" s="25" t="s">
        <v>0</v>
      </c>
      <c r="C54" s="26" t="e">
        <f>#REF!+C53</f>
        <v>#REF!</v>
      </c>
      <c r="F54" s="22"/>
    </row>
    <row r="55" spans="3:6" s="27" customFormat="1" ht="24.75" customHeight="1">
      <c r="C55" s="28"/>
      <c r="F55" s="22"/>
    </row>
    <row r="56" spans="3:6" s="27" customFormat="1" ht="24.75" customHeight="1">
      <c r="C56" s="28"/>
      <c r="F56" s="22"/>
    </row>
    <row r="57" spans="3:6" s="27" customFormat="1" ht="24.75" customHeight="1">
      <c r="C57" s="28"/>
      <c r="F57" s="22"/>
    </row>
    <row r="58" spans="3:6" s="27" customFormat="1" ht="24.75" customHeight="1">
      <c r="C58" s="28"/>
      <c r="F58" s="22"/>
    </row>
    <row r="59" spans="3:6" s="27" customFormat="1" ht="24.75" customHeight="1">
      <c r="C59" s="28"/>
      <c r="F59" s="22"/>
    </row>
    <row r="60" spans="3:6" s="27" customFormat="1" ht="24.75" customHeight="1">
      <c r="C60" s="28"/>
      <c r="F60" s="22"/>
    </row>
    <row r="61" spans="3:6" s="27" customFormat="1" ht="24.75" customHeight="1">
      <c r="C61" s="28"/>
      <c r="F61" s="22"/>
    </row>
    <row r="62" spans="3:6" s="27" customFormat="1" ht="24.75" customHeight="1">
      <c r="C62" s="28"/>
      <c r="F62" s="22"/>
    </row>
    <row r="63" spans="3:6" s="27" customFormat="1" ht="24.75" customHeight="1">
      <c r="C63" s="28"/>
      <c r="F63" s="22"/>
    </row>
    <row r="64" spans="3:6" s="27" customFormat="1" ht="24.75" customHeight="1">
      <c r="C64" s="28"/>
      <c r="F64" s="22"/>
    </row>
    <row r="65" spans="3:6" s="27" customFormat="1" ht="24.75" customHeight="1">
      <c r="C65" s="28"/>
      <c r="F65" s="22"/>
    </row>
    <row r="66" spans="3:6" s="27" customFormat="1" ht="24.75" customHeight="1">
      <c r="C66" s="28"/>
      <c r="F66" s="22"/>
    </row>
    <row r="67" spans="3:6" s="27" customFormat="1" ht="24.75" customHeight="1">
      <c r="C67" s="28"/>
      <c r="F67" s="22"/>
    </row>
    <row r="68" spans="3:6" s="27" customFormat="1" ht="24.75" customHeight="1">
      <c r="C68" s="28"/>
      <c r="F68" s="22"/>
    </row>
    <row r="69" spans="3:6" s="27" customFormat="1" ht="24.75" customHeight="1">
      <c r="C69" s="28"/>
      <c r="F69" s="22"/>
    </row>
    <row r="70" spans="3:6" s="27" customFormat="1" ht="24.75" customHeight="1">
      <c r="C70" s="28"/>
      <c r="F70" s="22"/>
    </row>
    <row r="71" spans="3:6" s="27" customFormat="1" ht="24.75" customHeight="1">
      <c r="C71" s="28"/>
      <c r="F71" s="22"/>
    </row>
    <row r="72" spans="3:6" s="27" customFormat="1" ht="24.75" customHeight="1">
      <c r="C72" s="28"/>
      <c r="F72" s="22"/>
    </row>
    <row r="73" spans="3:6" s="27" customFormat="1" ht="24.75" customHeight="1">
      <c r="C73" s="28"/>
      <c r="F73" s="22"/>
    </row>
    <row r="74" spans="3:6" s="27" customFormat="1" ht="24.75" customHeight="1">
      <c r="C74" s="28"/>
      <c r="F74" s="22"/>
    </row>
    <row r="75" spans="3:6" s="27" customFormat="1" ht="24.75" customHeight="1">
      <c r="C75" s="28"/>
      <c r="F75" s="22"/>
    </row>
    <row r="76" spans="3:6" s="27" customFormat="1" ht="24.75" customHeight="1">
      <c r="C76" s="28"/>
      <c r="F76" s="22"/>
    </row>
    <row r="77" spans="3:6" s="27" customFormat="1" ht="24.75" customHeight="1">
      <c r="C77" s="28"/>
      <c r="F77" s="22"/>
    </row>
    <row r="78" spans="3:6" s="27" customFormat="1" ht="24.75" customHeight="1">
      <c r="C78" s="28"/>
      <c r="F78" s="22"/>
    </row>
    <row r="79" spans="3:6" s="27" customFormat="1" ht="24.75" customHeight="1">
      <c r="C79" s="28"/>
      <c r="F79" s="22"/>
    </row>
    <row r="80" spans="3:6" s="27" customFormat="1" ht="24.75" customHeight="1">
      <c r="C80" s="28"/>
      <c r="F80" s="22"/>
    </row>
    <row r="81" spans="3:6" s="27" customFormat="1" ht="24.75" customHeight="1">
      <c r="C81" s="28"/>
      <c r="F81" s="22"/>
    </row>
    <row r="82" spans="3:6" s="27" customFormat="1" ht="24.75" customHeight="1">
      <c r="C82" s="28"/>
      <c r="F82" s="22"/>
    </row>
    <row r="83" spans="3:6" s="27" customFormat="1" ht="24.75" customHeight="1">
      <c r="C83" s="28"/>
      <c r="F83" s="22"/>
    </row>
    <row r="84" spans="3:6" s="27" customFormat="1" ht="24.75" customHeight="1">
      <c r="C84" s="28"/>
      <c r="F84" s="22"/>
    </row>
    <row r="85" spans="3:6" s="27" customFormat="1" ht="24.75" customHeight="1">
      <c r="C85" s="28"/>
      <c r="F85" s="22"/>
    </row>
    <row r="86" spans="3:6" s="27" customFormat="1" ht="24.75" customHeight="1">
      <c r="C86" s="28"/>
      <c r="F86" s="22"/>
    </row>
    <row r="87" spans="3:6" s="27" customFormat="1" ht="24.75" customHeight="1">
      <c r="C87" s="28"/>
      <c r="F87" s="22"/>
    </row>
    <row r="88" spans="3:6" s="27" customFormat="1" ht="24.75" customHeight="1">
      <c r="C88" s="28"/>
      <c r="F88" s="22"/>
    </row>
    <row r="89" spans="3:6" s="27" customFormat="1" ht="24.75" customHeight="1">
      <c r="C89" s="28"/>
      <c r="F89" s="22"/>
    </row>
    <row r="90" spans="3:6" s="27" customFormat="1" ht="24.75" customHeight="1">
      <c r="C90" s="28"/>
      <c r="F90" s="22"/>
    </row>
    <row r="91" spans="3:6" s="27" customFormat="1" ht="24.75" customHeight="1">
      <c r="C91" s="28"/>
      <c r="F91" s="22"/>
    </row>
    <row r="92" spans="3:6" s="27" customFormat="1" ht="24.75" customHeight="1">
      <c r="C92" s="28"/>
      <c r="F92" s="22"/>
    </row>
    <row r="93" spans="3:6" s="27" customFormat="1" ht="24.75" customHeight="1">
      <c r="C93" s="28"/>
      <c r="F93" s="22"/>
    </row>
    <row r="94" spans="3:6" s="27" customFormat="1" ht="24.75" customHeight="1">
      <c r="C94" s="28"/>
      <c r="F94" s="22"/>
    </row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B1:E1"/>
    <mergeCell ref="A3:E3"/>
  </mergeCells>
  <printOptions/>
  <pageMargins left="0.984251968503937" right="0.3937007874015748" top="0.3937007874015748" bottom="0.5905511811023622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2021-03-10T07:57:44Z</cp:lastPrinted>
  <dcterms:created xsi:type="dcterms:W3CDTF">2002-03-11T10:22:12Z</dcterms:created>
  <dcterms:modified xsi:type="dcterms:W3CDTF">2021-03-10T07:58:21Z</dcterms:modified>
  <cp:category/>
  <cp:version/>
  <cp:contentType/>
  <cp:contentStatus/>
</cp:coreProperties>
</file>